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ruga\Desktop\ALINE\CLIENTS\CE\AIR CORSICA\"/>
    </mc:Choice>
  </mc:AlternateContent>
  <bookViews>
    <workbookView xWindow="0" yWindow="0" windowWidth="20490" windowHeight="7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Feuil1!$A$1:$K$117</definedName>
  </definedNames>
  <calcPr calcId="162913"/>
</workbook>
</file>

<file path=xl/calcChain.xml><?xml version="1.0" encoding="utf-8"?>
<calcChain xmlns="http://schemas.openxmlformats.org/spreadsheetml/2006/main">
  <c r="K89" i="1" l="1"/>
  <c r="K90" i="1"/>
  <c r="K91" i="1"/>
  <c r="K92" i="1"/>
  <c r="K93" i="1"/>
  <c r="K94" i="1"/>
  <c r="K95" i="1"/>
  <c r="K96" i="1"/>
  <c r="K97" i="1"/>
  <c r="K98" i="1"/>
  <c r="K99" i="1"/>
  <c r="K100" i="1"/>
  <c r="K102" i="1"/>
  <c r="K103" i="1"/>
  <c r="K104" i="1"/>
  <c r="K105" i="1" l="1"/>
  <c r="K15" i="1" l="1"/>
  <c r="K54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2" i="1"/>
  <c r="K61" i="1"/>
  <c r="K60" i="1"/>
  <c r="K59" i="1"/>
  <c r="K58" i="1"/>
  <c r="K57" i="1"/>
  <c r="K56" i="1"/>
  <c r="K55" i="1"/>
  <c r="K53" i="1"/>
  <c r="K52" i="1"/>
  <c r="K51" i="1"/>
  <c r="K49" i="1"/>
  <c r="K48" i="1"/>
  <c r="K47" i="1"/>
  <c r="K46" i="1"/>
  <c r="K45" i="1"/>
  <c r="K44" i="1"/>
  <c r="K42" i="1"/>
  <c r="K41" i="1"/>
  <c r="K39" i="1"/>
  <c r="K38" i="1"/>
  <c r="K37" i="1"/>
  <c r="K36" i="1"/>
  <c r="K35" i="1"/>
  <c r="K34" i="1"/>
  <c r="K33" i="1"/>
  <c r="K32" i="1"/>
  <c r="K31" i="1"/>
  <c r="K27" i="1"/>
  <c r="K29" i="1"/>
  <c r="K28" i="1"/>
  <c r="K26" i="1"/>
  <c r="K25" i="1"/>
  <c r="K23" i="1"/>
  <c r="K22" i="1"/>
  <c r="K21" i="1"/>
  <c r="K20" i="1"/>
  <c r="K19" i="1"/>
  <c r="K17" i="1"/>
  <c r="K16" i="1"/>
  <c r="K14" i="1"/>
  <c r="K13" i="1"/>
  <c r="K106" i="1" l="1"/>
  <c r="K107" i="1" s="1"/>
</calcChain>
</file>

<file path=xl/sharedStrings.xml><?xml version="1.0" encoding="utf-8"?>
<sst xmlns="http://schemas.openxmlformats.org/spreadsheetml/2006/main" count="526" uniqueCount="303">
  <si>
    <t>REF</t>
  </si>
  <si>
    <t>DESIGNATION</t>
  </si>
  <si>
    <t>TOTAL HT</t>
  </si>
  <si>
    <t>TOTAL TTC</t>
  </si>
  <si>
    <t>PRIX UNITAIRE HT</t>
  </si>
  <si>
    <t>MONTANT TTC</t>
  </si>
  <si>
    <t>TVA</t>
  </si>
  <si>
    <t>POIDS net</t>
  </si>
  <si>
    <t xml:space="preserve">P.U. HT  en € </t>
  </si>
  <si>
    <t>QTÉ</t>
  </si>
  <si>
    <t>entre 1€ et 2000€ remise 10%</t>
  </si>
  <si>
    <t>supérieur à 2001€ remise 15%</t>
  </si>
  <si>
    <t>TOTAL</t>
  </si>
  <si>
    <t>ECRINS BONBONS CHOCOLAT</t>
  </si>
  <si>
    <t>EC280</t>
  </si>
  <si>
    <r>
      <rPr>
        <sz val="10"/>
        <color theme="1"/>
        <rFont val="Calibri"/>
        <family val="2"/>
      </rPr>
      <t xml:space="preserve">ÉCRIN </t>
    </r>
    <r>
      <rPr>
        <sz val="10"/>
        <color theme="1"/>
        <rFont val="Calibri"/>
        <family val="2"/>
      </rPr>
      <t xml:space="preserve">PETIT MODEL 1 ETAGE 18 pièces </t>
    </r>
  </si>
  <si>
    <t xml:space="preserve"> 150 g </t>
  </si>
  <si>
    <t>EC180</t>
  </si>
  <si>
    <r>
      <t xml:space="preserve">ÉCRIN </t>
    </r>
    <r>
      <rPr>
        <sz val="10"/>
        <color theme="1"/>
        <rFont val="Calibri"/>
        <family val="2"/>
      </rPr>
      <t xml:space="preserve">GRAND MODEL 1 ETAGE 24 pièces </t>
    </r>
  </si>
  <si>
    <t xml:space="preserve"> 240 g</t>
  </si>
  <si>
    <r>
      <t xml:space="preserve">ÉCRIN </t>
    </r>
    <r>
      <rPr>
        <sz val="10"/>
        <color theme="1"/>
        <rFont val="Calibri"/>
        <family val="2"/>
      </rPr>
      <t xml:space="preserve">GRAND MODEL 2 ETAGES 48 pièces </t>
    </r>
  </si>
  <si>
    <t xml:space="preserve"> 480 g</t>
  </si>
  <si>
    <r>
      <t xml:space="preserve">ÉCRIN </t>
    </r>
    <r>
      <rPr>
        <sz val="10"/>
        <color theme="1"/>
        <rFont val="Calibri"/>
        <family val="2"/>
      </rPr>
      <t xml:space="preserve">GRAND MODEL 3 ETAGES 72 pièces </t>
    </r>
  </si>
  <si>
    <t>720 g</t>
  </si>
  <si>
    <r>
      <t xml:space="preserve">ÉCRIN </t>
    </r>
    <r>
      <rPr>
        <sz val="10"/>
        <color theme="1"/>
        <rFont val="Calibri"/>
        <family val="2"/>
      </rPr>
      <t xml:space="preserve">GRAND MODEL 4 ETAGES 96 pièces </t>
    </r>
  </si>
  <si>
    <t>960 g</t>
  </si>
  <si>
    <t>BARRES CHOCOLATEES</t>
  </si>
  <si>
    <t>UTUL</t>
  </si>
  <si>
    <r>
      <rPr>
        <sz val="10"/>
        <color theme="1"/>
        <rFont val="Calibri"/>
        <family val="2"/>
      </rPr>
      <t xml:space="preserve">UTUIXU </t>
    </r>
    <r>
      <rPr>
        <sz val="10"/>
        <color theme="1"/>
        <rFont val="Calibri"/>
        <family val="2"/>
      </rPr>
      <t xml:space="preserve">CHOCOLAT LAIT  12barres </t>
    </r>
  </si>
  <si>
    <t>240 g</t>
  </si>
  <si>
    <r>
      <t xml:space="preserve">UTUIXU </t>
    </r>
    <r>
      <rPr>
        <sz val="10"/>
        <color theme="1"/>
        <rFont val="Calibri"/>
        <family val="2"/>
      </rPr>
      <t xml:space="preserve">CHOCOLAT NOIR 12barres </t>
    </r>
  </si>
  <si>
    <t>KIYLT</t>
  </si>
  <si>
    <r>
      <rPr>
        <sz val="10"/>
        <color theme="1"/>
        <rFont val="Calibri"/>
        <family val="2"/>
      </rPr>
      <t>KITCORSU</t>
    </r>
    <r>
      <rPr>
        <sz val="10"/>
        <color theme="1"/>
        <rFont val="Calibri"/>
        <family val="2"/>
      </rPr>
      <t xml:space="preserve"> LAIT 20 barres</t>
    </r>
  </si>
  <si>
    <t>220 g</t>
  </si>
  <si>
    <t>PATES A TARTINER</t>
  </si>
  <si>
    <t>NUTCANISTRELLI</t>
  </si>
  <si>
    <r>
      <rPr>
        <sz val="10"/>
        <color theme="1"/>
        <rFont val="Calibri"/>
        <family val="2"/>
      </rPr>
      <t xml:space="preserve">NUTALINE CANISTRELLI, </t>
    </r>
    <r>
      <rPr>
        <sz val="10"/>
        <color theme="1"/>
        <rFont val="Calibri"/>
        <family val="2"/>
      </rPr>
      <t xml:space="preserve">pâte à tartiner </t>
    </r>
  </si>
  <si>
    <t>NUTLAITNAT</t>
  </si>
  <si>
    <t xml:space="preserve">NUTALINE LAIT  pâte à tartiner </t>
  </si>
  <si>
    <t>NUTCACAH</t>
  </si>
  <si>
    <t xml:space="preserve">NUTALINE CACAHUETE  pâte à tartiner </t>
  </si>
  <si>
    <t>NUTFEUILL</t>
  </si>
  <si>
    <t>NUTALINE FEUILLETINE  pâte à tartiner</t>
  </si>
  <si>
    <t>NUTNOIRNATUR</t>
  </si>
  <si>
    <t xml:space="preserve">NUTALINE NOIR pâte à tartiner </t>
  </si>
  <si>
    <t>NUTNOIRCOCO</t>
  </si>
  <si>
    <t xml:space="preserve">NUTALINE NOIR NOIX DE COCO pâte à tartiner </t>
  </si>
  <si>
    <t>CARALINE</t>
  </si>
  <si>
    <t xml:space="preserve">CARALINE </t>
  </si>
  <si>
    <t>240g</t>
  </si>
  <si>
    <t>GAMME IDENTITAIRE</t>
  </si>
  <si>
    <t>ECISULA</t>
  </si>
  <si>
    <r>
      <t>COFFRET COLLECTION ISULA</t>
    </r>
    <r>
      <rPr>
        <sz val="10"/>
        <rFont val="Calibri"/>
        <family val="2"/>
      </rPr>
      <t xml:space="preserve">, Dômes </t>
    </r>
  </si>
  <si>
    <t>130g</t>
  </si>
  <si>
    <t>CORSE3DL</t>
  </si>
  <si>
    <t>CORSE 3D LAIT</t>
  </si>
  <si>
    <t>CORSE3DN</t>
  </si>
  <si>
    <t xml:space="preserve">CORSE 3D NOIR </t>
  </si>
  <si>
    <t>CORS</t>
  </si>
  <si>
    <t xml:space="preserve">CORSE PRALINE CANISTRELLI LAIT </t>
  </si>
  <si>
    <t>100g</t>
  </si>
  <si>
    <t>PTFR230</t>
  </si>
  <si>
    <t>PATE DE FRUITS</t>
  </si>
  <si>
    <t>170g</t>
  </si>
  <si>
    <t>PATEFRUITGM</t>
  </si>
  <si>
    <r>
      <t xml:space="preserve">PATES DE </t>
    </r>
    <r>
      <rPr>
        <sz val="10"/>
        <color theme="1"/>
        <rFont val="Calibri"/>
        <family val="2"/>
      </rPr>
      <t xml:space="preserve">FRUITS </t>
    </r>
  </si>
  <si>
    <t>400g</t>
  </si>
  <si>
    <t>BIUCHÉES GOURMANDISES</t>
  </si>
  <si>
    <t>ROC200</t>
  </si>
  <si>
    <r>
      <t>PETITS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ROCHERS </t>
    </r>
    <r>
      <rPr>
        <sz val="10"/>
        <rFont val="Calibri"/>
        <family val="2"/>
      </rPr>
      <t>ASSORTIMENT 10 pièces</t>
    </r>
  </si>
  <si>
    <t>200 g</t>
  </si>
  <si>
    <t>GUIMAUVESACHET</t>
  </si>
  <si>
    <t xml:space="preserve"> GUIMAUVE ENROBEE DE CHOCOLAT SACHET</t>
  </si>
  <si>
    <t>TUBCDL</t>
  </si>
  <si>
    <t>TUBE CARRE DEGUSTATION LAIT</t>
  </si>
  <si>
    <t>100 g</t>
  </si>
  <si>
    <t>TUBCDN</t>
  </si>
  <si>
    <t>TUBE CARRE DEGUSTATION NOIR</t>
  </si>
  <si>
    <t>TUBCD</t>
  </si>
  <si>
    <t>TUBE CARRE DEGUSTATION MIXTE</t>
  </si>
  <si>
    <t>NAPONOIR</t>
  </si>
  <si>
    <t>NAPOLITAIN NOIR</t>
  </si>
  <si>
    <t>160g</t>
  </si>
  <si>
    <t>NAPOLAIT</t>
  </si>
  <si>
    <t xml:space="preserve">NAPOLITAIN LAIT </t>
  </si>
  <si>
    <t>NAPOMIXT</t>
  </si>
  <si>
    <t>NAPOLITAIN MIXTE</t>
  </si>
  <si>
    <t>320g</t>
  </si>
  <si>
    <r>
      <t>COFFRET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DEGUSTATION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VIN/CHOCOLAT</t>
    </r>
    <r>
      <rPr>
        <sz val="10"/>
        <rFont val="Calibri"/>
        <family val="2"/>
      </rPr>
      <t xml:space="preserve"> </t>
    </r>
  </si>
  <si>
    <t>AR00005</t>
  </si>
  <si>
    <r>
      <t>COFFRET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VIN/CHOCOLAT (MUSCAT</t>
    </r>
    <r>
      <rPr>
        <i/>
        <sz val="10"/>
        <rFont val="Calibri"/>
        <family val="2"/>
      </rPr>
      <t xml:space="preserve"> Mlle D Patrimonio</t>
    </r>
    <r>
      <rPr>
        <sz val="10"/>
        <rFont val="Calibri"/>
        <family val="2"/>
      </rPr>
      <t>)</t>
    </r>
  </si>
  <si>
    <t>380g</t>
  </si>
  <si>
    <r>
      <t>COFFRET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VIN/CHOCOLAT (VIN ROUGE GRANDE CUVEE </t>
    </r>
    <r>
      <rPr>
        <i/>
        <sz val="10"/>
        <rFont val="Calibri"/>
        <family val="2"/>
      </rPr>
      <t>Mlle D Patrimonio</t>
    </r>
    <r>
      <rPr>
        <sz val="10"/>
        <rFont val="Calibri"/>
        <family val="2"/>
      </rPr>
      <t>)</t>
    </r>
  </si>
  <si>
    <t>GAMME SANS SUCRE</t>
  </si>
  <si>
    <t>TUBESSL</t>
  </si>
  <si>
    <t>TUBE CARRÉS SANS SUCRE LAIT</t>
  </si>
  <si>
    <t>180 g</t>
  </si>
  <si>
    <t>TUBESSN</t>
  </si>
  <si>
    <r>
      <t>TUBE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CARRÉS SANS SUCRE</t>
    </r>
    <r>
      <rPr>
        <sz val="10"/>
        <rFont val="Calibri"/>
        <family val="2"/>
      </rPr>
      <t xml:space="preserve"> NOIR </t>
    </r>
  </si>
  <si>
    <t>TABLSSN</t>
  </si>
  <si>
    <t xml:space="preserve">TABLETTE LAIT SANS SUCRE NOISETTE </t>
  </si>
  <si>
    <t>TABLTSANSSUCRE</t>
  </si>
  <si>
    <t>TABLETTE LAIT SANS SUCRE NATURE</t>
  </si>
  <si>
    <t>TABNRSANSSUCRE</t>
  </si>
  <si>
    <t xml:space="preserve">TABLETTE NOIR SANS SUCRE  </t>
  </si>
  <si>
    <t>TABSNNOIS</t>
  </si>
  <si>
    <t xml:space="preserve">TABLETTE NOIR SANS SUCRE NOISETTE </t>
  </si>
  <si>
    <t>MARTSSLN</t>
  </si>
  <si>
    <t xml:space="preserve">TABLETTE  A CASSER LAIT SANS SUCRE NOISETTE </t>
  </si>
  <si>
    <t>300g</t>
  </si>
  <si>
    <t>MARTSSL</t>
  </si>
  <si>
    <t xml:space="preserve">TABLETTE  A CASSER LAIT SANS SUCRE NATURE </t>
  </si>
  <si>
    <t>MARTSSNN</t>
  </si>
  <si>
    <t xml:space="preserve">TABLETTE A CASSER NOIR SANS SUCRE NOISETTES </t>
  </si>
  <si>
    <t>MARTSSN</t>
  </si>
  <si>
    <t xml:space="preserve">TABLETTE A CASSER NOIR SANS SUCRE NATURE </t>
  </si>
  <si>
    <t>TABLETTES 100G</t>
  </si>
  <si>
    <t>TABDULSPEC</t>
  </si>
  <si>
    <t xml:space="preserve">TABLETTE DULCEY PRALINE SPECULOOS </t>
  </si>
  <si>
    <t>TABBLN</t>
  </si>
  <si>
    <t xml:space="preserve">TABLETTE BLANC NATURE </t>
  </si>
  <si>
    <t>TABBLCC</t>
  </si>
  <si>
    <t xml:space="preserve">TABLETTE BLANC NOIX DE COCO </t>
  </si>
  <si>
    <t>TABLAIT</t>
  </si>
  <si>
    <t xml:space="preserve">TABLETTE LAIT NATURE </t>
  </si>
  <si>
    <t>TABMENDL</t>
  </si>
  <si>
    <t>TABLETTE LAIT MENDIANT</t>
  </si>
  <si>
    <t>TABMIEL</t>
  </si>
  <si>
    <t xml:space="preserve">TABLETTE LAIT MIEL </t>
  </si>
  <si>
    <t>TABCAPPUC</t>
  </si>
  <si>
    <t xml:space="preserve">TABLETTE LAIT CAPUCCINO </t>
  </si>
  <si>
    <t>TABPETIL</t>
  </si>
  <si>
    <t xml:space="preserve">TABLETTE LAIT PETILLANT </t>
  </si>
  <si>
    <t>TABCANIST</t>
  </si>
  <si>
    <t xml:space="preserve">TABLETTE LAIT CANISTRELLI </t>
  </si>
  <si>
    <t>TABNOISLAIT</t>
  </si>
  <si>
    <t>TABLETTE LAIT NOISETTES</t>
  </si>
  <si>
    <t>TABNOISNOIR</t>
  </si>
  <si>
    <t xml:space="preserve">TABLETTE NOIR NOISETTES </t>
  </si>
  <si>
    <t>TABNOIRGRUE</t>
  </si>
  <si>
    <t xml:space="preserve">TABLETTE NOIR GRUE CACAO </t>
  </si>
  <si>
    <t>TABNOIR70</t>
  </si>
  <si>
    <t xml:space="preserve">TABLETTE NOIR GRAND CRU  </t>
  </si>
  <si>
    <t>TABMENDN</t>
  </si>
  <si>
    <t>TABLETTE NOIR MENDIANTS</t>
  </si>
  <si>
    <t>TABLETTES A CASSER MARTEAU 300G</t>
  </si>
  <si>
    <t>MARTDULSPEC</t>
  </si>
  <si>
    <t xml:space="preserve">TABLETTE A CASSER DULCEY PRALINE SPECULOOS </t>
  </si>
  <si>
    <t>MARTBLC</t>
  </si>
  <si>
    <t xml:space="preserve">TABLETTE A CASSER BLANC NATURE </t>
  </si>
  <si>
    <t>MARTBCC</t>
  </si>
  <si>
    <t>TABLETTE A CASSER BLANC NOIX DE COCO</t>
  </si>
  <si>
    <t>MARTLAIT</t>
  </si>
  <si>
    <t xml:space="preserve">TABLETTE  A CASSER LAIT NATURE </t>
  </si>
  <si>
    <t>MARTMENDL</t>
  </si>
  <si>
    <t>TABLETTE A CASSER LAIT MENDIANTS</t>
  </si>
  <si>
    <t>MARTLAITPET</t>
  </si>
  <si>
    <t>TABLETTE  A CASSER LAIT PETILLANT</t>
  </si>
  <si>
    <t>MARTCANIST</t>
  </si>
  <si>
    <t xml:space="preserve">TABLETTE  A CASSER LAIT CANISTRELLI </t>
  </si>
  <si>
    <t>MARTNOISLAIT</t>
  </si>
  <si>
    <t xml:space="preserve">TABLETTE A CASSER LAIT NOISETTES </t>
  </si>
  <si>
    <t>MARTNOISNOIR</t>
  </si>
  <si>
    <t>MARTNGRUE</t>
  </si>
  <si>
    <t>MART70</t>
  </si>
  <si>
    <t>MARTMENDN</t>
  </si>
  <si>
    <t xml:space="preserve">TABLETTE NOIR MENDIANTS </t>
  </si>
  <si>
    <t>Mode de règlement :</t>
  </si>
  <si>
    <t>Frais de livraison</t>
  </si>
  <si>
    <t xml:space="preserve">Livraisons France et International Par transporteur </t>
  </si>
  <si>
    <t>Règlement facture avant l'expédition</t>
  </si>
  <si>
    <t>PRIX UNITAIRE TTC</t>
  </si>
  <si>
    <t>Téléphone:</t>
  </si>
  <si>
    <t>E-mail:</t>
  </si>
  <si>
    <t>Cachet et signature:</t>
  </si>
  <si>
    <t>POIDS Net</t>
  </si>
  <si>
    <t>LAIT</t>
  </si>
  <si>
    <t>NOIR</t>
  </si>
  <si>
    <t>MIX lait/noir</t>
  </si>
  <si>
    <t>Mendiant</t>
  </si>
  <si>
    <t xml:space="preserve">ÉCRIN PETIT MODELE 1 ETAGE 18 pièces </t>
  </si>
  <si>
    <t xml:space="preserve">ÉCRIN GRAND MODELE 1 ETAGE 24 pièces </t>
  </si>
  <si>
    <t xml:space="preserve">ÉCRIN GRAND MODELE 2 ETAGES 48 pièces </t>
  </si>
  <si>
    <t xml:space="preserve">ÉCRIN GRAND MODELE 3 ETAGES 72 pièces </t>
  </si>
  <si>
    <t xml:space="preserve">ÉCRIN GRAND MODELE 4 ETAGES 96 pièces </t>
  </si>
  <si>
    <t xml:space="preserve">UTUIXU CHOCOLAT LAIT  ( 12 barres ) </t>
  </si>
  <si>
    <t xml:space="preserve">UTUIXU CHOCOLAT NOIR ( 12 barres ) </t>
  </si>
  <si>
    <t>KITCORSU NOIR ( 20 barres )</t>
  </si>
  <si>
    <t>KITCORSU LAIT ( 20 barres )</t>
  </si>
  <si>
    <t>UTUMEGA</t>
  </si>
  <si>
    <t>130 g</t>
  </si>
  <si>
    <t>PATES A TARTINER "NUTALINE" (page 10 du catalogue)</t>
  </si>
  <si>
    <t>CARALINE  CARAMEL BEURRE SALE pâte à tartiner</t>
  </si>
  <si>
    <t>CORS3DR</t>
  </si>
  <si>
    <t>COFFRET DEGUSTATION VIN/CHOCOLATS (page 14 du catalogue)</t>
  </si>
  <si>
    <r>
      <t>MINI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ROCHERS ASSORTIMENT 10 pièces</t>
    </r>
  </si>
  <si>
    <t xml:space="preserve"> GUIMAUVES ENROBEES DE CHOCOLAT (SACHET)</t>
  </si>
  <si>
    <t>TUBE CARRES DEGUSTATION LAIT</t>
  </si>
  <si>
    <t>TUBE CARRES DEGUSTATION NOIR</t>
  </si>
  <si>
    <t>TUBE CARRES DEGUSTATION MIXTE</t>
  </si>
  <si>
    <t>TUBMEND</t>
  </si>
  <si>
    <t xml:space="preserve">TUBE MENDIANTS </t>
  </si>
  <si>
    <t>380 g</t>
  </si>
  <si>
    <t>360 g</t>
  </si>
  <si>
    <t>GAMME SANS SUCRE (page 13 du catalogue)</t>
  </si>
  <si>
    <t xml:space="preserve">TABLETTE LAIT SANS SUCRE NOISETTES </t>
  </si>
  <si>
    <t xml:space="preserve">TABLETTE NOIR SANS SUCRE NOISETTES </t>
  </si>
  <si>
    <t xml:space="preserve">TABLETTE  A CASSER LAIT SANS SUCRE NOISETTES </t>
  </si>
  <si>
    <t>TUBE CARRÉS DEGUSTATION SANS SUCRE LAIT</t>
  </si>
  <si>
    <r>
      <t>TUBE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CARRÉS DEGUSTATION SANS SUCRE NOIR </t>
    </r>
  </si>
  <si>
    <t>CORSE3DLSS</t>
  </si>
  <si>
    <t>CORSE 3D LAIT SANS SUCRE</t>
  </si>
  <si>
    <t>CORSE3DNSS</t>
  </si>
  <si>
    <t>150 g</t>
  </si>
  <si>
    <t>TABLETTES 100G (page 11 du catalogue)</t>
  </si>
  <si>
    <t>TABLETTES A CASSER MARTEAU (page 12 du catalogue)</t>
  </si>
  <si>
    <t>CORSE 3D NOIR SANS SUCRE</t>
  </si>
  <si>
    <t>Toute l'équipe d'Aline Chocolatière vous remercie de votre confiance et vous souhaite d'excellentes fêtes chocolatées !</t>
  </si>
  <si>
    <r>
      <rPr>
        <b/>
        <sz val="10"/>
        <color theme="1"/>
        <rFont val="Century"/>
        <family val="1"/>
      </rPr>
      <t>CONDITIONS GENERALES DE VENTE :</t>
    </r>
    <r>
      <rPr>
        <sz val="10"/>
        <color theme="1"/>
        <rFont val="Century"/>
        <family val="1"/>
      </rPr>
      <t xml:space="preserve"> 1) Le transfert de propriété des marchandises vendues n'interviendra qu'après parfait paiment du prix convenu (loi n° 80,335 du 12 mai 1980). 2) Défaut de paiement : dès la date de la facture, les intérêts courent de plein droit au taux de 1,50 % par mois.  3) Recouvrement : dans le cas où la carence du débiteur nous contraindrait à confier à notre service du contentieux le recouvrement des sommes dues à notre Société, celle-ci se trouveraient majorées, en sus des intérêts précités d'une indemnité forfaitaire de 40€ (décret d'aplication n°201-1115 fu 02/10/12). Si les frais de recouvrement étaient  supérieurs au montant de cette indemnité forfaitaire, nous appliquerions une indemnisation complémentaire fixée à 15 % de ce montant. Cette majoration est établie à titre de clause pénale conformément aux articles 1226 et 1152 du Code Civil. Tribunal compétent : TGI Bastia. </t>
    </r>
  </si>
  <si>
    <t>SARL AGEM : Local  N°8 RN 193   -  Ldt Fornaccina - 20600 FURIANI -  TVA INTRA FR 43 752917179 -  SIRET 752 917 179 00034  - www.aline-chocolatiere.com       contact@aline-chocolatiere.com</t>
  </si>
  <si>
    <t>275g</t>
  </si>
  <si>
    <t>TABLETTE DULCEY</t>
  </si>
  <si>
    <t xml:space="preserve">GOURMANDISES POCHETTES NOISETTES PRALINEES </t>
  </si>
  <si>
    <t>200g</t>
  </si>
  <si>
    <t>GOURMANDISES POCHETTES AMANDES ENROBEES POUDRE CACAO NOIR</t>
  </si>
  <si>
    <t>GPNOIS</t>
  </si>
  <si>
    <t>GPAMAN</t>
  </si>
  <si>
    <t>Bon de commande  C.E NOËL 2019</t>
  </si>
  <si>
    <t>RÈF</t>
  </si>
  <si>
    <t>DÉSIGNATIONS</t>
  </si>
  <si>
    <t>QUANTITÉ</t>
  </si>
  <si>
    <t>ÉCRINS BONBONS CHOCOLAT (page 3 du catalogue)</t>
  </si>
  <si>
    <t>MEGABARRE UTUIXU LAIT</t>
  </si>
  <si>
    <t>BARRES CHOCOLATÉES (page 5 du catalogue)</t>
  </si>
  <si>
    <t>GAMME IDENTITAIRE (page 6; 8; 9; 15 du catalogue)</t>
  </si>
  <si>
    <t>PATES DE FRUITS  (TVA à 20 %)</t>
  </si>
  <si>
    <t>PATES DE FRUITS COFFRET GIOIA  (TVA à 20%)</t>
  </si>
  <si>
    <r>
      <t xml:space="preserve">CORSE 3D ROSE LAIT                 </t>
    </r>
    <r>
      <rPr>
        <b/>
        <sz val="12"/>
        <rFont val="Calibri"/>
        <family val="2"/>
      </rPr>
      <t xml:space="preserve"> 100% Naturel issu de la fève de cacao rose!</t>
    </r>
  </si>
  <si>
    <t>BOUCHÉES GOURMANDES (page 7 du catalogue)</t>
  </si>
  <si>
    <t xml:space="preserve">TABLETTE DULCEY SPECULOOS </t>
  </si>
  <si>
    <t>TABLETTE NOIR NATURE</t>
  </si>
  <si>
    <t xml:space="preserve">TABLETTE A CASSER DULCEY SPECULOOS </t>
  </si>
  <si>
    <t>TABLETTE NOIR NATURE 70%</t>
  </si>
  <si>
    <t xml:space="preserve">TABLETTE A CASSER DULCEY </t>
  </si>
  <si>
    <t>Vous pourrez nous retrouver :</t>
  </si>
  <si>
    <t>* Marché de Noël d'Ajaccio du 13 au 24 décembre 2019</t>
  </si>
  <si>
    <t>* Salon du chocolat de Bastia du 18 au 21 octobre 2019</t>
  </si>
  <si>
    <t>* Salon du chocolat d'Ajaccio du 13 au 15 décembre 2019</t>
  </si>
  <si>
    <t>Coordonnées du SALARIE</t>
  </si>
  <si>
    <t>Nom / Prénom:</t>
  </si>
  <si>
    <t>Adresse du salarié:</t>
  </si>
  <si>
    <t>Société / Organisme: CE de la Compagnie Aérienne AIR CORSICA</t>
  </si>
  <si>
    <r>
      <rPr>
        <b/>
        <u/>
        <sz val="12"/>
        <color theme="1"/>
        <rFont val="Calibri"/>
        <family val="2"/>
        <scheme val="minor"/>
      </rPr>
      <t xml:space="preserve"> Cocher ou mettez le texte en rouge pour choisir le point de retrait de votre commande: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Bureau du Comité d'entreprise Air Corsica à Ajaccio                                                                                                                                                                                                                                                                                                                                                                     Atelier Aline Chocolatière - Ldt FORNACINA - RN 193 à Furiani (derrière le bowling)                                                                                                                                                        En Boutique au 4 rue Miot  à Bastia</t>
    </r>
  </si>
  <si>
    <r>
      <t>MODE DE REGLEMENT :</t>
    </r>
    <r>
      <rPr>
        <b/>
        <sz val="14"/>
        <color theme="9" tint="-0.249977111117893"/>
        <rFont val="Calibri"/>
        <family val="2"/>
        <scheme val="minor"/>
      </rPr>
      <t xml:space="preserve"> règlement auprès de votre CE</t>
    </r>
  </si>
  <si>
    <t>Bon de réduction appliqué 10%</t>
  </si>
  <si>
    <t>Nos coffrets de Noël</t>
  </si>
  <si>
    <t>Cocorsica</t>
  </si>
  <si>
    <t>Coffret CORSICA (Tablette + Méga UTUIXU + Pochettes gourmandises amandes/noisettes)</t>
  </si>
  <si>
    <t>Amandes</t>
  </si>
  <si>
    <t>Noisettes</t>
  </si>
  <si>
    <t>Cogioia</t>
  </si>
  <si>
    <t>Coffret GIOIA (Ecrin assortiment + Pate à tartiner + Kitcorsu)</t>
  </si>
  <si>
    <t>610g</t>
  </si>
  <si>
    <t>Cofesta</t>
  </si>
  <si>
    <t>Coffret FESTA (Ecrin assortiment + Carrés dégustation + Pate de fruits + Guimauves chocolatées)</t>
  </si>
  <si>
    <t>520g</t>
  </si>
  <si>
    <t>BSP</t>
  </si>
  <si>
    <t xml:space="preserve">Ballotin Sapin de Noël (assortiment de chocolats fins) </t>
  </si>
  <si>
    <t>CORB</t>
  </si>
  <si>
    <t>Corbeille en bois garnie de chocolat à casser avec marteau.</t>
  </si>
  <si>
    <t>B3T240</t>
  </si>
  <si>
    <t>Fleur de saveur bouquet 3 tiges assortiment noisettes, amandes, guimauves enrobées de chocolat lait et noir .</t>
  </si>
  <si>
    <t>Rouge-Etoiles / Or</t>
  </si>
  <si>
    <t>110g</t>
  </si>
  <si>
    <t>B3T241</t>
  </si>
  <si>
    <t>Noir-Etoiles / Or</t>
  </si>
  <si>
    <t>B3T242</t>
  </si>
  <si>
    <t>Blanc-Etoiles / Or</t>
  </si>
  <si>
    <t>BCM20</t>
  </si>
  <si>
    <t>Fleur de saveur bouquet 3 tiges assortiment noisettes, amandes, guimauves enrobées de chocolat lait et noir , pâte de fruits, friture.</t>
  </si>
  <si>
    <t>250g</t>
  </si>
  <si>
    <t>BCM21</t>
  </si>
  <si>
    <t>BCM11</t>
  </si>
  <si>
    <t>Argent / Fushia</t>
  </si>
  <si>
    <t>BCM03</t>
  </si>
  <si>
    <t>Rouge / Or</t>
  </si>
  <si>
    <t>Notre gamme enfants</t>
  </si>
  <si>
    <t>POCHNE</t>
  </si>
  <si>
    <t>Pochette Noël Enfant</t>
  </si>
  <si>
    <t>Rennes</t>
  </si>
  <si>
    <t>Père Noel</t>
  </si>
  <si>
    <t>Sapin</t>
  </si>
  <si>
    <t>Homme Neige</t>
  </si>
  <si>
    <t>MSE</t>
  </si>
  <si>
    <t>Mini sac guimauve + sucette + friture déco Noël</t>
  </si>
  <si>
    <t>Père Noël</t>
  </si>
  <si>
    <t>Bonhomme de neige</t>
  </si>
  <si>
    <t>80g</t>
  </si>
  <si>
    <t>POGE</t>
  </si>
  <si>
    <t>Gourmandises en pot métallique</t>
  </si>
  <si>
    <t xml:space="preserve">COMMENTAIRES </t>
  </si>
  <si>
    <t>Vous pouvez préciser tous vos commentaires ou informations concernant votre commande. Notre équipe fera le nécessaire pour prendre en compte vos demandes.</t>
  </si>
  <si>
    <t xml:space="preserve">A nous retourner au plus tard le 10 décembre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</si>
</sst>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[$€-40C]_-;\-* #,##0\ [$€-40C]_-;_-* &quot;-&quot;??\ [$€-40C]_-;_-@_-"/>
    <numFmt numFmtId="166" formatCode="_-* #,##0.00\ [$€-40C]_-;\-* #,##0.00\ [$€-40C]_-;_-* &quot;-&quot;??\ [$€-40C]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10"/>
      <color theme="1"/>
      <name val="Century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entury"/>
      <family val="1"/>
    </font>
    <font>
      <sz val="18"/>
      <color theme="1"/>
      <name val="Century"/>
      <family val="1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entury"/>
      <family val="1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3399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</font>
    <font>
      <b/>
      <sz val="14"/>
      <color theme="9" tint="-0.249977111117893"/>
      <name val="Calibri"/>
      <family val="2"/>
      <scheme val="minor"/>
    </font>
    <font>
      <i/>
      <sz val="18"/>
      <color rgb="FFFF3399"/>
      <name val="Calibri"/>
      <family val="2"/>
      <scheme val="minor"/>
    </font>
    <font>
      <b/>
      <sz val="14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9" tint="-0.249977111117893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F58223"/>
        <bgColor theme="1"/>
      </patternFill>
    </fill>
    <fill>
      <patternFill patternType="solid">
        <fgColor rgb="FFF69240"/>
        <bgColor theme="1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left" vertical="center"/>
    </xf>
    <xf numFmtId="0" fontId="8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6" fillId="5" borderId="2" xfId="0" applyFont="1" applyFill="1" applyBorder="1" applyAlignment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center" wrapText="1"/>
    </xf>
    <xf numFmtId="0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1" applyNumberFormat="1" applyFont="1" applyFill="1" applyBorder="1" applyAlignment="1">
      <alignment horizontal="center" vertical="center"/>
    </xf>
    <xf numFmtId="165" fontId="10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44" fontId="10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/>
    </xf>
    <xf numFmtId="0" fontId="11" fillId="5" borderId="2" xfId="1" applyNumberFormat="1" applyFont="1" applyFill="1" applyBorder="1" applyAlignment="1">
      <alignment horizontal="center" vertical="center"/>
    </xf>
    <xf numFmtId="165" fontId="11" fillId="5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" fontId="2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10" fontId="3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66" fontId="36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66" fontId="32" fillId="2" borderId="2" xfId="0" applyNumberFormat="1" applyFont="1" applyFill="1" applyBorder="1" applyAlignment="1" applyProtection="1">
      <alignment horizontal="center" vertical="center" wrapText="1"/>
    </xf>
    <xf numFmtId="166" fontId="34" fillId="2" borderId="2" xfId="1" applyNumberFormat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66" fontId="31" fillId="2" borderId="2" xfId="0" applyNumberFormat="1" applyFont="1" applyFill="1" applyBorder="1" applyAlignment="1" applyProtection="1">
      <alignment horizontal="center" vertical="center" wrapText="1"/>
    </xf>
    <xf numFmtId="166" fontId="33" fillId="2" borderId="2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166" fontId="31" fillId="2" borderId="2" xfId="1" applyNumberFormat="1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166" fontId="28" fillId="5" borderId="2" xfId="0" applyNumberFormat="1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166" fontId="31" fillId="5" borderId="2" xfId="0" applyNumberFormat="1" applyFont="1" applyFill="1" applyBorder="1" applyAlignment="1" applyProtection="1">
      <alignment horizontal="center" vertical="center" wrapText="1"/>
    </xf>
    <xf numFmtId="166" fontId="33" fillId="5" borderId="2" xfId="1" applyNumberFormat="1" applyFont="1" applyFill="1" applyBorder="1" applyAlignment="1" applyProtection="1">
      <alignment horizontal="center" vertical="center"/>
    </xf>
    <xf numFmtId="0" fontId="28" fillId="5" borderId="2" xfId="1" applyNumberFormat="1" applyFont="1" applyFill="1" applyBorder="1" applyAlignment="1" applyProtection="1">
      <alignment horizontal="center" vertical="center"/>
      <protection locked="0"/>
    </xf>
    <xf numFmtId="166" fontId="31" fillId="5" borderId="2" xfId="1" applyNumberFormat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center" vertical="center" wrapText="1"/>
    </xf>
    <xf numFmtId="0" fontId="38" fillId="2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vertical="center" wrapText="1"/>
    </xf>
    <xf numFmtId="166" fontId="34" fillId="5" borderId="2" xfId="1" applyNumberFormat="1" applyFont="1" applyFill="1" applyBorder="1" applyAlignment="1" applyProtection="1">
      <alignment horizontal="center" vertical="center"/>
    </xf>
    <xf numFmtId="166" fontId="36" fillId="5" borderId="9" xfId="0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Protection="1">
      <protection locked="0"/>
    </xf>
    <xf numFmtId="0" fontId="40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top"/>
      <protection locked="0"/>
    </xf>
    <xf numFmtId="0" fontId="29" fillId="7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top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26" fillId="5" borderId="2" xfId="0" applyFont="1" applyFill="1" applyBorder="1" applyAlignment="1" applyProtection="1">
      <alignment horizontal="left" vertical="center"/>
    </xf>
    <xf numFmtId="0" fontId="35" fillId="5" borderId="2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4" fillId="6" borderId="2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/>
      <protection locked="0"/>
    </xf>
    <xf numFmtId="0" fontId="40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29" fillId="8" borderId="12" xfId="0" applyFont="1" applyFill="1" applyBorder="1" applyAlignment="1" applyProtection="1">
      <alignment horizontal="center" vertical="center" wrapText="1"/>
    </xf>
    <xf numFmtId="0" fontId="29" fillId="8" borderId="1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" fontId="28" fillId="2" borderId="8" xfId="1" applyNumberFormat="1" applyFont="1" applyFill="1" applyBorder="1" applyAlignment="1" applyProtection="1">
      <alignment horizontal="center" vertical="center"/>
      <protection locked="0"/>
    </xf>
    <xf numFmtId="0" fontId="44" fillId="2" borderId="3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horizontal="center" vertical="center" wrapText="1"/>
    </xf>
    <xf numFmtId="0" fontId="44" fillId="2" borderId="2" xfId="0" applyFont="1" applyFill="1" applyBorder="1" applyAlignment="1" applyProtection="1">
      <alignment vertical="center" wrapText="1"/>
    </xf>
    <xf numFmtId="166" fontId="31" fillId="2" borderId="13" xfId="0" applyNumberFormat="1" applyFont="1" applyFill="1" applyBorder="1" applyAlignment="1" applyProtection="1">
      <alignment horizontal="center" vertical="center" wrapText="1"/>
    </xf>
    <xf numFmtId="166" fontId="33" fillId="2" borderId="8" xfId="1" applyNumberFormat="1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vertical="center" wrapText="1"/>
    </xf>
    <xf numFmtId="0" fontId="44" fillId="2" borderId="5" xfId="0" applyFont="1" applyFill="1" applyBorder="1" applyAlignment="1" applyProtection="1">
      <alignment vertical="center" wrapText="1"/>
    </xf>
    <xf numFmtId="0" fontId="44" fillId="2" borderId="1" xfId="0" applyFont="1" applyFill="1" applyBorder="1" applyAlignment="1" applyProtection="1">
      <alignment vertical="center" wrapText="1"/>
    </xf>
    <xf numFmtId="0" fontId="44" fillId="2" borderId="8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vertical="center" wrapText="1"/>
    </xf>
    <xf numFmtId="0" fontId="47" fillId="2" borderId="2" xfId="0" applyFont="1" applyFill="1" applyBorder="1" applyAlignment="1" applyProtection="1">
      <alignment horizontal="center" vertical="top"/>
      <protection locked="0"/>
    </xf>
    <xf numFmtId="0" fontId="47" fillId="2" borderId="5" xfId="0" applyFont="1" applyFill="1" applyBorder="1" applyAlignment="1" applyProtection="1">
      <alignment horizontal="center" vertical="top"/>
      <protection locked="0"/>
    </xf>
    <xf numFmtId="0" fontId="47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left" vertical="center"/>
    </xf>
    <xf numFmtId="0" fontId="20" fillId="3" borderId="5" xfId="0" applyFont="1" applyFill="1" applyBorder="1" applyAlignment="1" applyProtection="1">
      <alignment horizontal="left" vertical="center"/>
    </xf>
    <xf numFmtId="0" fontId="46" fillId="2" borderId="2" xfId="0" applyFont="1" applyFill="1" applyBorder="1" applyAlignment="1" applyProtection="1">
      <alignment vertical="center"/>
      <protection locked="0"/>
    </xf>
    <xf numFmtId="0" fontId="43" fillId="9" borderId="3" xfId="0" applyFont="1" applyFill="1" applyBorder="1" applyAlignment="1" applyProtection="1">
      <alignment horizontal="center" vertical="center" wrapText="1"/>
    </xf>
    <xf numFmtId="0" fontId="43" fillId="9" borderId="5" xfId="0" applyFont="1" applyFill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 applyProtection="1">
      <alignment vertical="center" wrapText="1"/>
    </xf>
    <xf numFmtId="0" fontId="10" fillId="9" borderId="2" xfId="0" applyFont="1" applyFill="1" applyBorder="1" applyAlignment="1" applyProtection="1">
      <alignment horizontal="center" vertical="center" wrapText="1"/>
    </xf>
    <xf numFmtId="166" fontId="31" fillId="9" borderId="2" xfId="0" applyNumberFormat="1" applyFont="1" applyFill="1" applyBorder="1" applyAlignment="1" applyProtection="1">
      <alignment horizontal="center" vertical="center" wrapText="1"/>
    </xf>
    <xf numFmtId="166" fontId="33" fillId="9" borderId="2" xfId="1" applyNumberFormat="1" applyFont="1" applyFill="1" applyBorder="1" applyAlignment="1" applyProtection="1">
      <alignment horizontal="center" vertical="center"/>
    </xf>
    <xf numFmtId="1" fontId="28" fillId="9" borderId="8" xfId="1" applyNumberFormat="1" applyFont="1" applyFill="1" applyBorder="1" applyAlignment="1" applyProtection="1">
      <alignment horizontal="center" vertical="center"/>
      <protection locked="0"/>
    </xf>
    <xf numFmtId="0" fontId="47" fillId="2" borderId="2" xfId="0" applyFont="1" applyFill="1" applyBorder="1" applyAlignment="1" applyProtection="1">
      <alignment horizontal="left" vertical="top" wrapText="1"/>
      <protection locked="0"/>
    </xf>
    <xf numFmtId="0" fontId="47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166" fontId="31" fillId="2" borderId="8" xfId="1" applyNumberFormat="1" applyFont="1" applyFill="1" applyBorder="1" applyAlignment="1" applyProtection="1">
      <alignment horizontal="center" vertical="center"/>
    </xf>
    <xf numFmtId="166" fontId="31" fillId="9" borderId="8" xfId="1" applyNumberFormat="1" applyFont="1" applyFill="1" applyBorder="1" applyAlignment="1" applyProtection="1">
      <alignment horizontal="center" vertical="center"/>
    </xf>
    <xf numFmtId="1" fontId="28" fillId="9" borderId="2" xfId="1" applyNumberFormat="1" applyFont="1" applyFill="1" applyBorder="1" applyAlignment="1" applyProtection="1">
      <alignment horizontal="center" vertical="center"/>
      <protection locked="0"/>
    </xf>
    <xf numFmtId="166" fontId="31" fillId="9" borderId="2" xfId="1" applyNumberFormat="1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wrapText="1"/>
      <protection locked="0"/>
    </xf>
    <xf numFmtId="0" fontId="41" fillId="0" borderId="8" xfId="0" applyFont="1" applyBorder="1" applyAlignment="1" applyProtection="1">
      <alignment horizontal="left" vertical="top"/>
      <protection locked="0"/>
    </xf>
    <xf numFmtId="2" fontId="19" fillId="0" borderId="0" xfId="0" applyNumberFormat="1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vertical="top" wrapText="1"/>
      <protection locked="0"/>
    </xf>
    <xf numFmtId="2" fontId="18" fillId="0" borderId="15" xfId="0" applyNumberFormat="1" applyFont="1" applyBorder="1" applyAlignment="1" applyProtection="1">
      <alignment vertical="center"/>
      <protection locked="0"/>
    </xf>
    <xf numFmtId="2" fontId="18" fillId="0" borderId="16" xfId="0" applyNumberFormat="1" applyFont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vertical="center"/>
      <protection locked="0"/>
    </xf>
    <xf numFmtId="2" fontId="18" fillId="0" borderId="14" xfId="0" applyNumberFormat="1" applyFont="1" applyBorder="1" applyAlignment="1" applyProtection="1">
      <alignment horizontal="left" vertical="top"/>
      <protection locked="0"/>
    </xf>
    <xf numFmtId="2" fontId="19" fillId="0" borderId="7" xfId="0" applyNumberFormat="1" applyFont="1" applyBorder="1" applyAlignment="1" applyProtection="1">
      <alignment vertical="center"/>
      <protection locked="0"/>
    </xf>
    <xf numFmtId="2" fontId="18" fillId="0" borderId="14" xfId="0" applyNumberFormat="1" applyFont="1" applyBorder="1" applyAlignment="1" applyProtection="1">
      <alignment vertical="top" wrapText="1"/>
      <protection locked="0"/>
    </xf>
    <xf numFmtId="2" fontId="18" fillId="0" borderId="7" xfId="0" applyNumberFormat="1" applyFont="1" applyBorder="1" applyAlignment="1" applyProtection="1">
      <alignment vertical="top" wrapText="1"/>
      <protection locked="0"/>
    </xf>
    <xf numFmtId="2" fontId="18" fillId="0" borderId="4" xfId="0" applyNumberFormat="1" applyFont="1" applyBorder="1" applyAlignment="1" applyProtection="1">
      <alignment vertical="top" wrapText="1"/>
      <protection locked="0"/>
    </xf>
    <xf numFmtId="2" fontId="18" fillId="0" borderId="6" xfId="0" applyNumberFormat="1" applyFont="1" applyBorder="1" applyAlignment="1" applyProtection="1">
      <alignment vertical="top" wrapText="1"/>
      <protection locked="0"/>
    </xf>
    <xf numFmtId="2" fontId="18" fillId="0" borderId="13" xfId="0" applyNumberFormat="1" applyFont="1" applyBorder="1" applyAlignment="1" applyProtection="1">
      <alignment vertical="top" wrapText="1"/>
      <protection locked="0"/>
    </xf>
    <xf numFmtId="0" fontId="28" fillId="0" borderId="0" xfId="0" applyFont="1" applyBorder="1" applyAlignment="1" applyProtection="1">
      <alignment horizontal="center" vertical="center"/>
    </xf>
    <xf numFmtId="166" fontId="31" fillId="2" borderId="18" xfId="0" applyNumberFormat="1" applyFont="1" applyFill="1" applyBorder="1" applyAlignment="1" applyProtection="1">
      <alignment horizontal="center" vertical="center" wrapText="1"/>
    </xf>
    <xf numFmtId="166" fontId="33" fillId="2" borderId="18" xfId="1" applyNumberFormat="1" applyFont="1" applyFill="1" applyBorder="1" applyAlignment="1" applyProtection="1">
      <alignment horizontal="center" vertical="center"/>
    </xf>
    <xf numFmtId="1" fontId="28" fillId="2" borderId="19" xfId="1" applyNumberFormat="1" applyFont="1" applyFill="1" applyBorder="1" applyAlignment="1" applyProtection="1">
      <alignment horizontal="center" vertical="center"/>
      <protection locked="0"/>
    </xf>
    <xf numFmtId="166" fontId="31" fillId="2" borderId="19" xfId="1" applyNumberFormat="1" applyFont="1" applyFill="1" applyBorder="1" applyAlignment="1" applyProtection="1">
      <alignment horizontal="center" vertical="center"/>
    </xf>
    <xf numFmtId="0" fontId="29" fillId="8" borderId="20" xfId="0" applyFont="1" applyFill="1" applyBorder="1" applyAlignment="1" applyProtection="1">
      <alignment horizontal="center" vertical="center" wrapText="1"/>
    </xf>
    <xf numFmtId="0" fontId="29" fillId="8" borderId="21" xfId="0" applyFont="1" applyFill="1" applyBorder="1" applyAlignment="1" applyProtection="1">
      <alignment horizontal="center" vertical="center" wrapText="1"/>
    </xf>
    <xf numFmtId="0" fontId="36" fillId="5" borderId="22" xfId="8" applyNumberFormat="1" applyFont="1" applyFill="1" applyBorder="1" applyAlignment="1" applyProtection="1">
      <alignment horizontal="center" vertical="center"/>
      <protection locked="0"/>
    </xf>
    <xf numFmtId="166" fontId="36" fillId="5" borderId="23" xfId="0" applyNumberFormat="1" applyFont="1" applyFill="1" applyBorder="1" applyAlignment="1" applyProtection="1">
      <alignment horizontal="right" vertical="center"/>
    </xf>
    <xf numFmtId="0" fontId="29" fillId="8" borderId="24" xfId="0" applyFont="1" applyFill="1" applyBorder="1" applyAlignment="1" applyProtection="1">
      <alignment horizontal="center" vertical="center" wrapText="1"/>
    </xf>
    <xf numFmtId="0" fontId="29" fillId="8" borderId="25" xfId="0" applyFont="1" applyFill="1" applyBorder="1" applyAlignment="1" applyProtection="1">
      <alignment horizontal="center" vertical="center" wrapText="1"/>
    </xf>
    <xf numFmtId="166" fontId="36" fillId="5" borderId="11" xfId="1" applyNumberFormat="1" applyFont="1" applyFill="1" applyBorder="1" applyAlignment="1" applyProtection="1">
      <alignment horizontal="right" vertical="center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8" xfId="0" applyFont="1" applyFill="1" applyBorder="1" applyAlignment="1" applyProtection="1">
      <alignment horizontal="center" vertical="center" wrapText="1"/>
    </xf>
    <xf numFmtId="0" fontId="44" fillId="2" borderId="19" xfId="0" applyFont="1" applyFill="1" applyBorder="1" applyAlignment="1" applyProtection="1">
      <alignment horizontal="center" vertical="center" wrapText="1"/>
    </xf>
  </cellXfs>
  <cellStyles count="9"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illiers" xfId="8" builtinId="3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69240"/>
      <color rgb="FFF58223"/>
      <color rgb="FFFF3399"/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0</xdr:rowOff>
    </xdr:from>
    <xdr:to>
      <xdr:col>8</xdr:col>
      <xdr:colOff>990599</xdr:colOff>
      <xdr:row>0</xdr:row>
      <xdr:rowOff>2422406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7774" y="0"/>
          <a:ext cx="7251700" cy="2422406"/>
        </a:xfrm>
        <a:prstGeom prst="rect">
          <a:avLst/>
        </a:prstGeom>
      </xdr:spPr>
    </xdr:pic>
    <xdr:clientData/>
  </xdr:twoCellAnchor>
  <xdr:twoCellAnchor>
    <xdr:from>
      <xdr:col>0</xdr:col>
      <xdr:colOff>152870</xdr:colOff>
      <xdr:row>0</xdr:row>
      <xdr:rowOff>658519</xdr:rowOff>
    </xdr:from>
    <xdr:to>
      <xdr:col>1</xdr:col>
      <xdr:colOff>1234722</xdr:colOff>
      <xdr:row>0</xdr:row>
      <xdr:rowOff>1940278</xdr:rowOff>
    </xdr:to>
    <xdr:sp macro="" textlink="">
      <xdr:nvSpPr>
        <xdr:cNvPr id="10" name="ZoneTexte 9"/>
        <xdr:cNvSpPr txBox="1"/>
      </xdr:nvSpPr>
      <xdr:spPr>
        <a:xfrm>
          <a:off x="152870" y="658519"/>
          <a:ext cx="2010833" cy="128175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Corse du Sud</a:t>
          </a:r>
        </a:p>
        <a:p>
          <a:pPr algn="ctr"/>
          <a:r>
            <a:rPr lang="fr-FR" sz="1600" b="1"/>
            <a:t>Contact</a:t>
          </a:r>
          <a:r>
            <a:rPr lang="fr-FR" sz="1600" b="1" baseline="0"/>
            <a:t> commercial</a:t>
          </a:r>
          <a:endParaRPr lang="fr-FR" sz="1600" b="1"/>
        </a:p>
        <a:p>
          <a:pPr algn="ctr"/>
          <a:r>
            <a:rPr lang="fr-FR" sz="1600" b="1"/>
            <a:t>Gaëlle</a:t>
          </a:r>
          <a:r>
            <a:rPr lang="fr-FR" sz="1600" b="1" baseline="0"/>
            <a:t> ROMAIN</a:t>
          </a:r>
        </a:p>
        <a:p>
          <a:pPr algn="ctr"/>
          <a:r>
            <a:rPr lang="fr-FR" sz="1600" b="1" baseline="0"/>
            <a:t>06.45.80.80.74</a:t>
          </a:r>
        </a:p>
        <a:p>
          <a:endParaRPr lang="fr-FR" sz="1100"/>
        </a:p>
      </xdr:txBody>
    </xdr:sp>
    <xdr:clientData/>
  </xdr:twoCellAnchor>
  <xdr:twoCellAnchor>
    <xdr:from>
      <xdr:col>8</xdr:col>
      <xdr:colOff>1247775</xdr:colOff>
      <xdr:row>0</xdr:row>
      <xdr:rowOff>658519</xdr:rowOff>
    </xdr:from>
    <xdr:to>
      <xdr:col>10</xdr:col>
      <xdr:colOff>666750</xdr:colOff>
      <xdr:row>0</xdr:row>
      <xdr:rowOff>2038351</xdr:rowOff>
    </xdr:to>
    <xdr:sp macro="" textlink="">
      <xdr:nvSpPr>
        <xdr:cNvPr id="11" name="ZoneTexte 10"/>
        <xdr:cNvSpPr txBox="1"/>
      </xdr:nvSpPr>
      <xdr:spPr>
        <a:xfrm>
          <a:off x="10020300" y="658519"/>
          <a:ext cx="1876425" cy="137983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 baseline="0"/>
            <a:t> Haute-Corse</a:t>
          </a:r>
        </a:p>
        <a:p>
          <a:pPr algn="ctr"/>
          <a:r>
            <a:rPr lang="fr-FR" sz="1400" b="1" baseline="0"/>
            <a:t>Siège &amp; Atelier Furiani</a:t>
          </a:r>
        </a:p>
        <a:p>
          <a:pPr algn="ctr"/>
          <a:r>
            <a:rPr lang="fr-FR" sz="1600" b="1" baseline="0"/>
            <a:t>04.95.35.95.91 </a:t>
          </a:r>
          <a:r>
            <a:rPr lang="fr-FR" sz="1400" b="1" baseline="0"/>
            <a:t>Boutique Bastia </a:t>
          </a:r>
          <a:r>
            <a:rPr lang="fr-FR" sz="1600" b="1" baseline="0"/>
            <a:t>04.95.35.95.91</a:t>
          </a:r>
        </a:p>
      </xdr:txBody>
    </xdr:sp>
    <xdr:clientData/>
  </xdr:twoCellAnchor>
  <xdr:twoCellAnchor editAs="oneCell">
    <xdr:from>
      <xdr:col>3</xdr:col>
      <xdr:colOff>28575</xdr:colOff>
      <xdr:row>0</xdr:row>
      <xdr:rowOff>0</xdr:rowOff>
    </xdr:from>
    <xdr:to>
      <xdr:col>6</xdr:col>
      <xdr:colOff>104775</xdr:colOff>
      <xdr:row>0</xdr:row>
      <xdr:rowOff>1038224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950" y="0"/>
          <a:ext cx="1457325" cy="1038224"/>
        </a:xfrm>
        <a:prstGeom prst="rect">
          <a:avLst/>
        </a:prstGeom>
      </xdr:spPr>
    </xdr:pic>
    <xdr:clientData/>
  </xdr:twoCellAnchor>
  <xdr:twoCellAnchor>
    <xdr:from>
      <xdr:col>1</xdr:col>
      <xdr:colOff>2524125</xdr:colOff>
      <xdr:row>8</xdr:row>
      <xdr:rowOff>228600</xdr:rowOff>
    </xdr:from>
    <xdr:to>
      <xdr:col>1</xdr:col>
      <xdr:colOff>2676525</xdr:colOff>
      <xdr:row>8</xdr:row>
      <xdr:rowOff>361950</xdr:rowOff>
    </xdr:to>
    <xdr:sp macro="" textlink="">
      <xdr:nvSpPr>
        <xdr:cNvPr id="4" name="Rectangle 3"/>
        <xdr:cNvSpPr/>
      </xdr:nvSpPr>
      <xdr:spPr>
        <a:xfrm>
          <a:off x="3635375" y="5959475"/>
          <a:ext cx="152400" cy="133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295276</xdr:colOff>
      <xdr:row>8</xdr:row>
      <xdr:rowOff>447675</xdr:rowOff>
    </xdr:from>
    <xdr:to>
      <xdr:col>4</xdr:col>
      <xdr:colOff>66676</xdr:colOff>
      <xdr:row>8</xdr:row>
      <xdr:rowOff>609600</xdr:rowOff>
    </xdr:to>
    <xdr:sp macro="" textlink="">
      <xdr:nvSpPr>
        <xdr:cNvPr id="5" name="Rectangle 4"/>
        <xdr:cNvSpPr/>
      </xdr:nvSpPr>
      <xdr:spPr>
        <a:xfrm>
          <a:off x="5448301" y="6172200"/>
          <a:ext cx="152400" cy="161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1476375</xdr:colOff>
      <xdr:row>8</xdr:row>
      <xdr:rowOff>657225</xdr:rowOff>
    </xdr:from>
    <xdr:to>
      <xdr:col>1</xdr:col>
      <xdr:colOff>1638300</xdr:colOff>
      <xdr:row>8</xdr:row>
      <xdr:rowOff>790575</xdr:rowOff>
    </xdr:to>
    <xdr:sp macro="" textlink="">
      <xdr:nvSpPr>
        <xdr:cNvPr id="6" name="Rectangle 5"/>
        <xdr:cNvSpPr/>
      </xdr:nvSpPr>
      <xdr:spPr>
        <a:xfrm>
          <a:off x="2587625" y="6388100"/>
          <a:ext cx="161925" cy="133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3800474</xdr:colOff>
      <xdr:row>93</xdr:row>
      <xdr:rowOff>9526</xdr:rowOff>
    </xdr:from>
    <xdr:to>
      <xdr:col>3</xdr:col>
      <xdr:colOff>19050</xdr:colOff>
      <xdr:row>94</xdr:row>
      <xdr:rowOff>9526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3924" y="35290126"/>
          <a:ext cx="438151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3800476</xdr:colOff>
      <xdr:row>94</xdr:row>
      <xdr:rowOff>1</xdr:rowOff>
    </xdr:from>
    <xdr:to>
      <xdr:col>3</xdr:col>
      <xdr:colOff>9525</xdr:colOff>
      <xdr:row>95</xdr:row>
      <xdr:rowOff>9526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33926" y="35775901"/>
          <a:ext cx="428624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3781425</xdr:colOff>
      <xdr:row>95</xdr:row>
      <xdr:rowOff>1</xdr:rowOff>
    </xdr:from>
    <xdr:to>
      <xdr:col>3</xdr:col>
      <xdr:colOff>9525</xdr:colOff>
      <xdr:row>96</xdr:row>
      <xdr:rowOff>1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4875" y="36185476"/>
          <a:ext cx="44767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3771901</xdr:colOff>
      <xdr:row>96</xdr:row>
      <xdr:rowOff>9525</xdr:rowOff>
    </xdr:from>
    <xdr:to>
      <xdr:col>3</xdr:col>
      <xdr:colOff>28576</xdr:colOff>
      <xdr:row>97</xdr:row>
      <xdr:rowOff>19050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5351" y="36661725"/>
          <a:ext cx="476250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3762375</xdr:colOff>
      <xdr:row>97</xdr:row>
      <xdr:rowOff>1</xdr:rowOff>
    </xdr:from>
    <xdr:to>
      <xdr:col>3</xdr:col>
      <xdr:colOff>19050</xdr:colOff>
      <xdr:row>98</xdr:row>
      <xdr:rowOff>66675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95825" y="37195126"/>
          <a:ext cx="476250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3762375</xdr:colOff>
      <xdr:row>98</xdr:row>
      <xdr:rowOff>1</xdr:rowOff>
    </xdr:from>
    <xdr:to>
      <xdr:col>3</xdr:col>
      <xdr:colOff>9525</xdr:colOff>
      <xdr:row>98</xdr:row>
      <xdr:rowOff>438151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95825" y="37690426"/>
          <a:ext cx="466725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3771901</xdr:colOff>
      <xdr:row>98</xdr:row>
      <xdr:rowOff>438151</xdr:rowOff>
    </xdr:from>
    <xdr:to>
      <xdr:col>3</xdr:col>
      <xdr:colOff>9526</xdr:colOff>
      <xdr:row>100</xdr:row>
      <xdr:rowOff>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05351" y="38004751"/>
          <a:ext cx="457200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GridLines="0" tabSelected="1" zoomScaleNormal="100" zoomScaleSheetLayoutView="100" zoomScalePageLayoutView="80" workbookViewId="0">
      <selection activeCell="H6" sqref="H6"/>
    </sheetView>
  </sheetViews>
  <sheetFormatPr baseColWidth="10" defaultColWidth="11.42578125" defaultRowHeight="15" x14ac:dyDescent="0.25"/>
  <cols>
    <col min="1" max="1" width="14" style="60" customWidth="1"/>
    <col min="2" max="2" width="57.28515625" style="63" customWidth="1"/>
    <col min="3" max="3" width="6" style="63" customWidth="1"/>
    <col min="4" max="4" width="5.7109375" style="63" customWidth="1"/>
    <col min="5" max="5" width="6.85546875" style="63" customWidth="1"/>
    <col min="6" max="6" width="8.140625" style="63" customWidth="1"/>
    <col min="7" max="7" width="16.28515625" style="62" customWidth="1"/>
    <col min="8" max="8" width="17.28515625" style="65" customWidth="1"/>
    <col min="9" max="9" width="20.140625" style="66" customWidth="1"/>
    <col min="10" max="10" width="16.7109375" style="67" customWidth="1"/>
    <col min="11" max="11" width="16.7109375" style="57" customWidth="1"/>
    <col min="12" max="12" width="5.7109375" style="57" customWidth="1"/>
    <col min="13" max="16384" width="11.42578125" style="57"/>
  </cols>
  <sheetData>
    <row r="1" spans="1:12" s="50" customFormat="1" ht="214.5" customHeight="1" x14ac:dyDescent="0.2">
      <c r="A1" s="126" t="s">
        <v>227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s="50" customFormat="1" ht="35.2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s="50" customFormat="1" ht="54.75" customHeight="1" x14ac:dyDescent="0.2">
      <c r="A3" s="112" t="s">
        <v>302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s="50" customFormat="1" ht="28.9" customHeight="1" x14ac:dyDescent="0.35">
      <c r="A4" s="117" t="s">
        <v>248</v>
      </c>
      <c r="B4" s="117"/>
      <c r="C4" s="117"/>
      <c r="D4" s="117"/>
      <c r="E4" s="117"/>
      <c r="F4" s="117"/>
      <c r="G4" s="117" t="s">
        <v>300</v>
      </c>
      <c r="H4" s="117"/>
      <c r="I4" s="117"/>
      <c r="J4" s="117"/>
      <c r="K4" s="117"/>
      <c r="L4" s="51"/>
    </row>
    <row r="5" spans="1:12" s="50" customFormat="1" ht="29.25" customHeight="1" x14ac:dyDescent="0.25">
      <c r="A5" s="116" t="s">
        <v>251</v>
      </c>
      <c r="B5" s="116"/>
      <c r="C5" s="116"/>
      <c r="D5" s="116"/>
      <c r="E5" s="116"/>
      <c r="F5" s="116"/>
      <c r="G5" s="180" t="s">
        <v>301</v>
      </c>
      <c r="H5" s="180"/>
      <c r="I5" s="180"/>
      <c r="J5" s="180"/>
      <c r="K5" s="180"/>
      <c r="L5" s="51"/>
    </row>
    <row r="6" spans="1:12" s="50" customFormat="1" ht="28.9" customHeight="1" x14ac:dyDescent="0.25">
      <c r="A6" s="116" t="s">
        <v>249</v>
      </c>
      <c r="B6" s="116"/>
      <c r="C6" s="116"/>
      <c r="D6" s="116"/>
      <c r="E6" s="116"/>
      <c r="F6" s="177"/>
      <c r="G6" s="184"/>
      <c r="H6" s="185"/>
      <c r="I6" s="185"/>
      <c r="J6" s="185"/>
      <c r="K6" s="186"/>
      <c r="L6" s="51"/>
    </row>
    <row r="7" spans="1:12" s="50" customFormat="1" ht="27" customHeight="1" x14ac:dyDescent="0.25">
      <c r="A7" s="52" t="s">
        <v>172</v>
      </c>
      <c r="B7" s="115"/>
      <c r="C7" s="115"/>
      <c r="D7" s="115"/>
      <c r="E7" s="115"/>
      <c r="F7" s="178"/>
      <c r="G7" s="187"/>
      <c r="H7" s="182"/>
      <c r="I7" s="182"/>
      <c r="J7" s="182"/>
      <c r="K7" s="188"/>
      <c r="L7" s="51"/>
    </row>
    <row r="8" spans="1:12" s="50" customFormat="1" ht="33.6" customHeight="1" x14ac:dyDescent="0.2">
      <c r="A8" s="53" t="s">
        <v>173</v>
      </c>
      <c r="B8" s="115"/>
      <c r="C8" s="115"/>
      <c r="D8" s="115"/>
      <c r="E8" s="115"/>
      <c r="F8" s="178"/>
      <c r="G8" s="189"/>
      <c r="H8" s="183"/>
      <c r="I8" s="183"/>
      <c r="J8" s="183"/>
      <c r="K8" s="190"/>
      <c r="L8" s="51"/>
    </row>
    <row r="9" spans="1:12" s="50" customFormat="1" ht="71.25" customHeight="1" x14ac:dyDescent="0.2">
      <c r="A9" s="118" t="s">
        <v>252</v>
      </c>
      <c r="B9" s="118"/>
      <c r="C9" s="118"/>
      <c r="D9" s="118"/>
      <c r="E9" s="118"/>
      <c r="F9" s="179"/>
      <c r="G9" s="191"/>
      <c r="H9" s="192"/>
      <c r="I9" s="192"/>
      <c r="J9" s="192"/>
      <c r="K9" s="193"/>
      <c r="L9" s="51"/>
    </row>
    <row r="10" spans="1:12" s="50" customFormat="1" ht="90" customHeight="1" x14ac:dyDescent="0.2">
      <c r="A10" s="114" t="s">
        <v>250</v>
      </c>
      <c r="B10" s="114"/>
      <c r="C10" s="114"/>
      <c r="D10" s="114"/>
      <c r="E10" s="114"/>
      <c r="F10" s="114"/>
      <c r="G10" s="181" t="s">
        <v>174</v>
      </c>
      <c r="H10" s="181"/>
      <c r="I10" s="181"/>
      <c r="J10" s="181"/>
      <c r="K10" s="181"/>
    </row>
    <row r="11" spans="1:12" s="54" customFormat="1" ht="36" customHeight="1" x14ac:dyDescent="0.2">
      <c r="A11" s="79" t="s">
        <v>228</v>
      </c>
      <c r="B11" s="113" t="s">
        <v>229</v>
      </c>
      <c r="C11" s="113"/>
      <c r="D11" s="113"/>
      <c r="E11" s="113"/>
      <c r="F11" s="113"/>
      <c r="G11" s="79" t="s">
        <v>175</v>
      </c>
      <c r="H11" s="79" t="s">
        <v>4</v>
      </c>
      <c r="I11" s="80" t="s">
        <v>171</v>
      </c>
      <c r="J11" s="81" t="s">
        <v>230</v>
      </c>
      <c r="K11" s="79" t="s">
        <v>5</v>
      </c>
    </row>
    <row r="12" spans="1:12" s="55" customFormat="1" ht="30" customHeight="1" x14ac:dyDescent="0.3">
      <c r="A12" s="82"/>
      <c r="B12" s="83" t="s">
        <v>231</v>
      </c>
      <c r="C12" s="84" t="s">
        <v>176</v>
      </c>
      <c r="D12" s="84" t="s">
        <v>177</v>
      </c>
      <c r="E12" s="85" t="s">
        <v>178</v>
      </c>
      <c r="F12" s="86" t="s">
        <v>179</v>
      </c>
      <c r="G12" s="82"/>
      <c r="H12" s="87"/>
      <c r="I12" s="88"/>
      <c r="J12" s="84"/>
      <c r="K12" s="89"/>
    </row>
    <row r="13" spans="1:12" s="55" customFormat="1" ht="25.15" customHeight="1" x14ac:dyDescent="0.3">
      <c r="A13" s="73" t="s">
        <v>14</v>
      </c>
      <c r="B13" s="90" t="s">
        <v>180</v>
      </c>
      <c r="C13" s="91"/>
      <c r="D13" s="91"/>
      <c r="E13" s="91"/>
      <c r="F13" s="91"/>
      <c r="G13" s="74" t="s">
        <v>16</v>
      </c>
      <c r="H13" s="75">
        <v>13.7</v>
      </c>
      <c r="I13" s="76">
        <v>14</v>
      </c>
      <c r="J13" s="56"/>
      <c r="K13" s="78">
        <f>SUM(I13*Feuil1!$J13)</f>
        <v>0</v>
      </c>
    </row>
    <row r="14" spans="1:12" s="55" customFormat="1" ht="25.15" customHeight="1" x14ac:dyDescent="0.3">
      <c r="A14" s="73" t="s">
        <v>17</v>
      </c>
      <c r="B14" s="90" t="s">
        <v>181</v>
      </c>
      <c r="C14" s="91"/>
      <c r="D14" s="91"/>
      <c r="E14" s="91"/>
      <c r="F14" s="91"/>
      <c r="G14" s="74" t="s">
        <v>19</v>
      </c>
      <c r="H14" s="75">
        <v>21.55</v>
      </c>
      <c r="I14" s="76">
        <v>22</v>
      </c>
      <c r="J14" s="56"/>
      <c r="K14" s="78">
        <f>SUM(I14*Feuil1!$J14)</f>
        <v>0</v>
      </c>
    </row>
    <row r="15" spans="1:12" s="55" customFormat="1" ht="25.15" customHeight="1" x14ac:dyDescent="0.3">
      <c r="A15" s="73" t="s">
        <v>17</v>
      </c>
      <c r="B15" s="90" t="s">
        <v>182</v>
      </c>
      <c r="C15" s="91"/>
      <c r="D15" s="91"/>
      <c r="E15" s="91"/>
      <c r="F15" s="91"/>
      <c r="G15" s="74" t="s">
        <v>21</v>
      </c>
      <c r="H15" s="75">
        <v>43.1</v>
      </c>
      <c r="I15" s="76">
        <v>44</v>
      </c>
      <c r="J15" s="56"/>
      <c r="K15" s="78">
        <f>SUM(I15*Feuil1!$J15)</f>
        <v>0</v>
      </c>
    </row>
    <row r="16" spans="1:12" s="55" customFormat="1" ht="25.15" customHeight="1" x14ac:dyDescent="0.3">
      <c r="A16" s="73" t="s">
        <v>17</v>
      </c>
      <c r="B16" s="90" t="s">
        <v>183</v>
      </c>
      <c r="C16" s="91"/>
      <c r="D16" s="91"/>
      <c r="E16" s="91"/>
      <c r="F16" s="91"/>
      <c r="G16" s="74" t="s">
        <v>23</v>
      </c>
      <c r="H16" s="75">
        <v>64.650000000000006</v>
      </c>
      <c r="I16" s="76">
        <v>66</v>
      </c>
      <c r="J16" s="56"/>
      <c r="K16" s="78">
        <f>SUM(I16*Feuil1!$J16)</f>
        <v>0</v>
      </c>
    </row>
    <row r="17" spans="1:11" s="55" customFormat="1" ht="25.15" customHeight="1" x14ac:dyDescent="0.3">
      <c r="A17" s="73" t="s">
        <v>17</v>
      </c>
      <c r="B17" s="90" t="s">
        <v>184</v>
      </c>
      <c r="C17" s="91"/>
      <c r="D17" s="91"/>
      <c r="E17" s="91"/>
      <c r="F17" s="91"/>
      <c r="G17" s="74" t="s">
        <v>25</v>
      </c>
      <c r="H17" s="75">
        <v>86.2</v>
      </c>
      <c r="I17" s="76">
        <v>88</v>
      </c>
      <c r="J17" s="56"/>
      <c r="K17" s="78">
        <f>SUM(I17*Feuil1!$J17)</f>
        <v>0</v>
      </c>
    </row>
    <row r="18" spans="1:11" s="55" customFormat="1" ht="25.15" customHeight="1" x14ac:dyDescent="0.3">
      <c r="A18" s="92"/>
      <c r="B18" s="119" t="s">
        <v>233</v>
      </c>
      <c r="C18" s="119"/>
      <c r="D18" s="119"/>
      <c r="E18" s="119"/>
      <c r="F18" s="119"/>
      <c r="G18" s="93"/>
      <c r="H18" s="94"/>
      <c r="I18" s="95"/>
      <c r="J18" s="96"/>
      <c r="K18" s="97"/>
    </row>
    <row r="19" spans="1:11" s="55" customFormat="1" ht="25.15" customHeight="1" x14ac:dyDescent="0.3">
      <c r="A19" s="73" t="s">
        <v>27</v>
      </c>
      <c r="B19" s="111" t="s">
        <v>185</v>
      </c>
      <c r="C19" s="111"/>
      <c r="D19" s="111"/>
      <c r="E19" s="111"/>
      <c r="F19" s="111"/>
      <c r="G19" s="74" t="s">
        <v>29</v>
      </c>
      <c r="H19" s="75">
        <v>14.69</v>
      </c>
      <c r="I19" s="76">
        <v>15</v>
      </c>
      <c r="J19" s="56"/>
      <c r="K19" s="78">
        <f>SUM(I19*Feuil1!$J19)</f>
        <v>0</v>
      </c>
    </row>
    <row r="20" spans="1:11" s="55" customFormat="1" ht="30" customHeight="1" x14ac:dyDescent="0.3">
      <c r="A20" s="73" t="s">
        <v>27</v>
      </c>
      <c r="B20" s="111" t="s">
        <v>186</v>
      </c>
      <c r="C20" s="111"/>
      <c r="D20" s="111"/>
      <c r="E20" s="111"/>
      <c r="F20" s="111"/>
      <c r="G20" s="74" t="s">
        <v>29</v>
      </c>
      <c r="H20" s="75">
        <v>14.69</v>
      </c>
      <c r="I20" s="76">
        <v>15</v>
      </c>
      <c r="J20" s="56"/>
      <c r="K20" s="78">
        <f>SUM(I20*Feuil1!$J20)</f>
        <v>0</v>
      </c>
    </row>
    <row r="21" spans="1:11" s="55" customFormat="1" ht="28.5" customHeight="1" x14ac:dyDescent="0.3">
      <c r="A21" s="73" t="s">
        <v>189</v>
      </c>
      <c r="B21" s="111" t="s">
        <v>232</v>
      </c>
      <c r="C21" s="111"/>
      <c r="D21" s="111"/>
      <c r="E21" s="111"/>
      <c r="F21" s="111"/>
      <c r="G21" s="74" t="s">
        <v>190</v>
      </c>
      <c r="H21" s="75">
        <v>5.88</v>
      </c>
      <c r="I21" s="76">
        <v>6</v>
      </c>
      <c r="J21" s="56"/>
      <c r="K21" s="78">
        <f>SUM(I21*J21)</f>
        <v>0</v>
      </c>
    </row>
    <row r="22" spans="1:11" s="55" customFormat="1" ht="25.15" customHeight="1" x14ac:dyDescent="0.3">
      <c r="A22" s="73" t="s">
        <v>31</v>
      </c>
      <c r="B22" s="111" t="s">
        <v>188</v>
      </c>
      <c r="C22" s="111"/>
      <c r="D22" s="111"/>
      <c r="E22" s="111"/>
      <c r="F22" s="111"/>
      <c r="G22" s="74" t="s">
        <v>33</v>
      </c>
      <c r="H22" s="75">
        <v>8.33</v>
      </c>
      <c r="I22" s="76">
        <v>8.5</v>
      </c>
      <c r="J22" s="56"/>
      <c r="K22" s="78">
        <f>SUM(I22*Feuil1!$J22)</f>
        <v>0</v>
      </c>
    </row>
    <row r="23" spans="1:11" s="55" customFormat="1" ht="25.15" customHeight="1" x14ac:dyDescent="0.3">
      <c r="A23" s="73" t="s">
        <v>31</v>
      </c>
      <c r="B23" s="111" t="s">
        <v>187</v>
      </c>
      <c r="C23" s="111"/>
      <c r="D23" s="111"/>
      <c r="E23" s="111"/>
      <c r="F23" s="111"/>
      <c r="G23" s="74" t="s">
        <v>33</v>
      </c>
      <c r="H23" s="75">
        <v>8.33</v>
      </c>
      <c r="I23" s="76">
        <v>8.5</v>
      </c>
      <c r="J23" s="56"/>
      <c r="K23" s="78">
        <f>SUM(I23*Feuil1!$J23)</f>
        <v>0</v>
      </c>
    </row>
    <row r="24" spans="1:11" s="55" customFormat="1" ht="25.15" customHeight="1" x14ac:dyDescent="0.3">
      <c r="A24" s="92"/>
      <c r="B24" s="119" t="s">
        <v>191</v>
      </c>
      <c r="C24" s="119"/>
      <c r="D24" s="119"/>
      <c r="E24" s="119"/>
      <c r="F24" s="119"/>
      <c r="G24" s="93"/>
      <c r="H24" s="94"/>
      <c r="I24" s="95"/>
      <c r="J24" s="96"/>
      <c r="K24" s="97"/>
    </row>
    <row r="25" spans="1:11" s="55" customFormat="1" ht="30.75" customHeight="1" x14ac:dyDescent="0.3">
      <c r="A25" s="73" t="s">
        <v>35</v>
      </c>
      <c r="B25" s="111" t="s">
        <v>36</v>
      </c>
      <c r="C25" s="111"/>
      <c r="D25" s="111"/>
      <c r="E25" s="111"/>
      <c r="F25" s="111"/>
      <c r="G25" s="74" t="s">
        <v>29</v>
      </c>
      <c r="H25" s="75">
        <v>7.84</v>
      </c>
      <c r="I25" s="76">
        <v>8</v>
      </c>
      <c r="J25" s="56"/>
      <c r="K25" s="78">
        <f>SUM(I25*Feuil1!$J25)</f>
        <v>0</v>
      </c>
    </row>
    <row r="26" spans="1:11" s="55" customFormat="1" ht="25.15" customHeight="1" x14ac:dyDescent="0.3">
      <c r="A26" s="73" t="s">
        <v>37</v>
      </c>
      <c r="B26" s="111" t="s">
        <v>38</v>
      </c>
      <c r="C26" s="111"/>
      <c r="D26" s="111"/>
      <c r="E26" s="111"/>
      <c r="F26" s="111"/>
      <c r="G26" s="74" t="s">
        <v>29</v>
      </c>
      <c r="H26" s="75">
        <v>7.84</v>
      </c>
      <c r="I26" s="76">
        <v>8</v>
      </c>
      <c r="J26" s="56"/>
      <c r="K26" s="78">
        <f>SUM(I26*Feuil1!$J26)</f>
        <v>0</v>
      </c>
    </row>
    <row r="27" spans="1:11" s="55" customFormat="1" ht="25.15" customHeight="1" x14ac:dyDescent="0.3">
      <c r="A27" s="73" t="s">
        <v>41</v>
      </c>
      <c r="B27" s="111" t="s">
        <v>42</v>
      </c>
      <c r="C27" s="111"/>
      <c r="D27" s="111"/>
      <c r="E27" s="111"/>
      <c r="F27" s="111"/>
      <c r="G27" s="74" t="s">
        <v>29</v>
      </c>
      <c r="H27" s="75">
        <v>7.84</v>
      </c>
      <c r="I27" s="76">
        <v>8</v>
      </c>
      <c r="J27" s="56"/>
      <c r="K27" s="78">
        <f>SUM(I27*Feuil1!$J27)</f>
        <v>0</v>
      </c>
    </row>
    <row r="28" spans="1:11" s="55" customFormat="1" ht="32.25" customHeight="1" x14ac:dyDescent="0.3">
      <c r="A28" s="73" t="s">
        <v>43</v>
      </c>
      <c r="B28" s="111" t="s">
        <v>44</v>
      </c>
      <c r="C28" s="111"/>
      <c r="D28" s="111"/>
      <c r="E28" s="111"/>
      <c r="F28" s="111"/>
      <c r="G28" s="74" t="s">
        <v>29</v>
      </c>
      <c r="H28" s="75">
        <v>7.84</v>
      </c>
      <c r="I28" s="76">
        <v>8</v>
      </c>
      <c r="J28" s="56"/>
      <c r="K28" s="78">
        <f>SUM(I28*Feuil1!$J28)</f>
        <v>0</v>
      </c>
    </row>
    <row r="29" spans="1:11" s="55" customFormat="1" ht="25.15" customHeight="1" x14ac:dyDescent="0.3">
      <c r="A29" s="73" t="s">
        <v>47</v>
      </c>
      <c r="B29" s="111" t="s">
        <v>192</v>
      </c>
      <c r="C29" s="111"/>
      <c r="D29" s="111"/>
      <c r="E29" s="111"/>
      <c r="F29" s="111"/>
      <c r="G29" s="74" t="s">
        <v>49</v>
      </c>
      <c r="H29" s="75">
        <v>7.84</v>
      </c>
      <c r="I29" s="76">
        <v>8</v>
      </c>
      <c r="J29" s="56"/>
      <c r="K29" s="78">
        <f>SUM(I29*Feuil1!$J29)</f>
        <v>0</v>
      </c>
    </row>
    <row r="30" spans="1:11" s="55" customFormat="1" ht="25.15" customHeight="1" x14ac:dyDescent="0.3">
      <c r="A30" s="92"/>
      <c r="B30" s="119" t="s">
        <v>234</v>
      </c>
      <c r="C30" s="119"/>
      <c r="D30" s="119"/>
      <c r="E30" s="119"/>
      <c r="F30" s="119"/>
      <c r="G30" s="93"/>
      <c r="H30" s="94"/>
      <c r="I30" s="95"/>
      <c r="J30" s="96"/>
      <c r="K30" s="97"/>
    </row>
    <row r="31" spans="1:11" s="55" customFormat="1" ht="25.15" customHeight="1" x14ac:dyDescent="0.3">
      <c r="A31" s="68" t="s">
        <v>51</v>
      </c>
      <c r="B31" s="121" t="s">
        <v>52</v>
      </c>
      <c r="C31" s="121"/>
      <c r="D31" s="121"/>
      <c r="E31" s="121"/>
      <c r="F31" s="121"/>
      <c r="G31" s="69" t="s">
        <v>53</v>
      </c>
      <c r="H31" s="70">
        <v>19.100000000000001</v>
      </c>
      <c r="I31" s="76">
        <v>19.5</v>
      </c>
      <c r="J31" s="56"/>
      <c r="K31" s="78">
        <f>SUM(I31*Feuil1!$J31)</f>
        <v>0</v>
      </c>
    </row>
    <row r="32" spans="1:11" s="55" customFormat="1" ht="25.15" customHeight="1" x14ac:dyDescent="0.3">
      <c r="A32" s="68" t="s">
        <v>58</v>
      </c>
      <c r="B32" s="121" t="s">
        <v>59</v>
      </c>
      <c r="C32" s="121"/>
      <c r="D32" s="121"/>
      <c r="E32" s="121"/>
      <c r="F32" s="121"/>
      <c r="G32" s="69" t="s">
        <v>60</v>
      </c>
      <c r="H32" s="70">
        <v>6.85</v>
      </c>
      <c r="I32" s="76">
        <v>7</v>
      </c>
      <c r="J32" s="56"/>
      <c r="K32" s="78">
        <f>SUM(I32*Feuil1!$J32)</f>
        <v>0</v>
      </c>
    </row>
    <row r="33" spans="1:11" s="55" customFormat="1" ht="25.15" customHeight="1" x14ac:dyDescent="0.3">
      <c r="A33" s="68" t="s">
        <v>54</v>
      </c>
      <c r="B33" s="121" t="s">
        <v>55</v>
      </c>
      <c r="C33" s="121"/>
      <c r="D33" s="121"/>
      <c r="E33" s="121"/>
      <c r="F33" s="121"/>
      <c r="G33" s="69" t="s">
        <v>53</v>
      </c>
      <c r="H33" s="70">
        <v>9.8000000000000007</v>
      </c>
      <c r="I33" s="76">
        <v>10</v>
      </c>
      <c r="J33" s="56"/>
      <c r="K33" s="78">
        <f>SUM(I33*Feuil1!$J33)</f>
        <v>0</v>
      </c>
    </row>
    <row r="34" spans="1:11" s="55" customFormat="1" ht="25.15" customHeight="1" x14ac:dyDescent="0.3">
      <c r="A34" s="68" t="s">
        <v>56</v>
      </c>
      <c r="B34" s="121" t="s">
        <v>57</v>
      </c>
      <c r="C34" s="121"/>
      <c r="D34" s="121"/>
      <c r="E34" s="121"/>
      <c r="F34" s="121"/>
      <c r="G34" s="69" t="s">
        <v>53</v>
      </c>
      <c r="H34" s="70">
        <v>9.8000000000000007</v>
      </c>
      <c r="I34" s="76">
        <v>10</v>
      </c>
      <c r="J34" s="56"/>
      <c r="K34" s="78">
        <f>SUM(I34*Feuil1!$J34)</f>
        <v>0</v>
      </c>
    </row>
    <row r="35" spans="1:11" s="55" customFormat="1" ht="25.15" customHeight="1" x14ac:dyDescent="0.3">
      <c r="A35" s="68" t="s">
        <v>193</v>
      </c>
      <c r="B35" s="130" t="s">
        <v>237</v>
      </c>
      <c r="C35" s="131"/>
      <c r="D35" s="131"/>
      <c r="E35" s="131"/>
      <c r="F35" s="132"/>
      <c r="G35" s="69" t="s">
        <v>190</v>
      </c>
      <c r="H35" s="70">
        <v>9.8000000000000007</v>
      </c>
      <c r="I35" s="76">
        <v>10</v>
      </c>
      <c r="J35" s="56"/>
      <c r="K35" s="78">
        <f>SUM(I35*J35)</f>
        <v>0</v>
      </c>
    </row>
    <row r="36" spans="1:11" s="55" customFormat="1" ht="25.15" customHeight="1" x14ac:dyDescent="0.3">
      <c r="A36" s="68" t="s">
        <v>61</v>
      </c>
      <c r="B36" s="121" t="s">
        <v>235</v>
      </c>
      <c r="C36" s="121"/>
      <c r="D36" s="121"/>
      <c r="E36" s="121"/>
      <c r="F36" s="121"/>
      <c r="G36" s="69" t="s">
        <v>63</v>
      </c>
      <c r="H36" s="70">
        <v>8.75</v>
      </c>
      <c r="I36" s="76">
        <v>10.5</v>
      </c>
      <c r="J36" s="56"/>
      <c r="K36" s="78">
        <f>SUM(I36*J36)</f>
        <v>0</v>
      </c>
    </row>
    <row r="37" spans="1:11" s="55" customFormat="1" ht="25.15" customHeight="1" x14ac:dyDescent="0.3">
      <c r="A37" s="73" t="s">
        <v>64</v>
      </c>
      <c r="B37" s="111" t="s">
        <v>236</v>
      </c>
      <c r="C37" s="111"/>
      <c r="D37" s="111"/>
      <c r="E37" s="111"/>
      <c r="F37" s="111"/>
      <c r="G37" s="74" t="s">
        <v>220</v>
      </c>
      <c r="H37" s="75">
        <v>13.33</v>
      </c>
      <c r="I37" s="76">
        <v>16</v>
      </c>
      <c r="J37" s="56"/>
      <c r="K37" s="78">
        <f>SUM(I37*J37)</f>
        <v>0</v>
      </c>
    </row>
    <row r="38" spans="1:11" s="107" customFormat="1" ht="29.25" customHeight="1" x14ac:dyDescent="0.3">
      <c r="A38" s="73" t="s">
        <v>225</v>
      </c>
      <c r="B38" s="122" t="s">
        <v>222</v>
      </c>
      <c r="C38" s="123"/>
      <c r="D38" s="123"/>
      <c r="E38" s="123"/>
      <c r="F38" s="124"/>
      <c r="G38" s="74" t="s">
        <v>223</v>
      </c>
      <c r="H38" s="75">
        <v>8.33</v>
      </c>
      <c r="I38" s="76">
        <v>8.5</v>
      </c>
      <c r="J38" s="56"/>
      <c r="K38" s="78">
        <f>I38*J38</f>
        <v>0</v>
      </c>
    </row>
    <row r="39" spans="1:11" s="107" customFormat="1" ht="30" customHeight="1" x14ac:dyDescent="0.3">
      <c r="A39" s="73" t="s">
        <v>226</v>
      </c>
      <c r="B39" s="104" t="s">
        <v>224</v>
      </c>
      <c r="C39" s="105"/>
      <c r="D39" s="105"/>
      <c r="E39" s="105"/>
      <c r="F39" s="106"/>
      <c r="G39" s="74" t="s">
        <v>223</v>
      </c>
      <c r="H39" s="75">
        <v>8.33</v>
      </c>
      <c r="I39" s="76">
        <v>8.5</v>
      </c>
      <c r="J39" s="56"/>
      <c r="K39" s="78">
        <f>I39*J39</f>
        <v>0</v>
      </c>
    </row>
    <row r="40" spans="1:11" s="55" customFormat="1" ht="34.5" customHeight="1" x14ac:dyDescent="0.3">
      <c r="A40" s="72"/>
      <c r="B40" s="120" t="s">
        <v>194</v>
      </c>
      <c r="C40" s="120"/>
      <c r="D40" s="120"/>
      <c r="E40" s="120"/>
      <c r="F40" s="120"/>
      <c r="G40" s="98"/>
      <c r="H40" s="99"/>
      <c r="I40" s="95"/>
      <c r="J40" s="96"/>
      <c r="K40" s="97"/>
    </row>
    <row r="41" spans="1:11" s="55" customFormat="1" ht="25.15" customHeight="1" x14ac:dyDescent="0.3">
      <c r="A41" s="68" t="s">
        <v>89</v>
      </c>
      <c r="B41" s="121" t="s">
        <v>90</v>
      </c>
      <c r="C41" s="121"/>
      <c r="D41" s="121"/>
      <c r="E41" s="121"/>
      <c r="F41" s="121"/>
      <c r="G41" s="69" t="s">
        <v>202</v>
      </c>
      <c r="H41" s="70">
        <v>67.58</v>
      </c>
      <c r="I41" s="71">
        <v>69</v>
      </c>
      <c r="J41" s="56"/>
      <c r="K41" s="78">
        <f>SUM(I41*Feuil1!$J41)</f>
        <v>0</v>
      </c>
    </row>
    <row r="42" spans="1:11" s="55" customFormat="1" ht="28.5" customHeight="1" x14ac:dyDescent="0.3">
      <c r="A42" s="68" t="s">
        <v>89</v>
      </c>
      <c r="B42" s="121" t="s">
        <v>92</v>
      </c>
      <c r="C42" s="121"/>
      <c r="D42" s="121"/>
      <c r="E42" s="121"/>
      <c r="F42" s="121"/>
      <c r="G42" s="69" t="s">
        <v>91</v>
      </c>
      <c r="H42" s="70">
        <v>67.58</v>
      </c>
      <c r="I42" s="71">
        <v>69</v>
      </c>
      <c r="J42" s="56"/>
      <c r="K42" s="78">
        <f>SUM(I42*Feuil1!$J42)</f>
        <v>0</v>
      </c>
    </row>
    <row r="43" spans="1:11" s="55" customFormat="1" ht="24.75" customHeight="1" x14ac:dyDescent="0.3">
      <c r="A43" s="72"/>
      <c r="B43" s="120" t="s">
        <v>238</v>
      </c>
      <c r="C43" s="120"/>
      <c r="D43" s="120"/>
      <c r="E43" s="120"/>
      <c r="F43" s="120"/>
      <c r="G43" s="98"/>
      <c r="H43" s="99"/>
      <c r="I43" s="95"/>
      <c r="J43" s="96"/>
      <c r="K43" s="97"/>
    </row>
    <row r="44" spans="1:11" s="55" customFormat="1" ht="25.15" customHeight="1" x14ac:dyDescent="0.3">
      <c r="A44" s="68" t="s">
        <v>68</v>
      </c>
      <c r="B44" s="121" t="s">
        <v>195</v>
      </c>
      <c r="C44" s="121"/>
      <c r="D44" s="121"/>
      <c r="E44" s="121"/>
      <c r="F44" s="121"/>
      <c r="G44" s="69" t="s">
        <v>70</v>
      </c>
      <c r="H44" s="70">
        <v>10.78</v>
      </c>
      <c r="I44" s="76">
        <v>11</v>
      </c>
      <c r="J44" s="56"/>
      <c r="K44" s="78">
        <f>SUM(I44*Feuil1!$J44)</f>
        <v>0</v>
      </c>
    </row>
    <row r="45" spans="1:11" s="55" customFormat="1" ht="29.25" customHeight="1" x14ac:dyDescent="0.3">
      <c r="A45" s="100" t="s">
        <v>71</v>
      </c>
      <c r="B45" s="121" t="s">
        <v>196</v>
      </c>
      <c r="C45" s="121"/>
      <c r="D45" s="121"/>
      <c r="E45" s="121"/>
      <c r="F45" s="121"/>
      <c r="G45" s="69" t="s">
        <v>70</v>
      </c>
      <c r="H45" s="70">
        <v>9.5</v>
      </c>
      <c r="I45" s="76">
        <v>9.6999999999999993</v>
      </c>
      <c r="J45" s="56"/>
      <c r="K45" s="78">
        <f>SUM(I45*Feuil1!$J45)</f>
        <v>0</v>
      </c>
    </row>
    <row r="46" spans="1:11" s="55" customFormat="1" ht="30.75" customHeight="1" x14ac:dyDescent="0.3">
      <c r="A46" s="68" t="s">
        <v>73</v>
      </c>
      <c r="B46" s="111" t="s">
        <v>197</v>
      </c>
      <c r="C46" s="111"/>
      <c r="D46" s="111"/>
      <c r="E46" s="111"/>
      <c r="F46" s="111"/>
      <c r="G46" s="69" t="s">
        <v>75</v>
      </c>
      <c r="H46" s="75">
        <v>9.7799999999999994</v>
      </c>
      <c r="I46" s="76">
        <v>10</v>
      </c>
      <c r="J46" s="56"/>
      <c r="K46" s="78">
        <f>SUM(I46*Feuil1!$J46)</f>
        <v>0</v>
      </c>
    </row>
    <row r="47" spans="1:11" s="55" customFormat="1" ht="33.75" customHeight="1" x14ac:dyDescent="0.3">
      <c r="A47" s="68" t="s">
        <v>76</v>
      </c>
      <c r="B47" s="111" t="s">
        <v>198</v>
      </c>
      <c r="C47" s="111"/>
      <c r="D47" s="111"/>
      <c r="E47" s="111"/>
      <c r="F47" s="111"/>
      <c r="G47" s="69" t="s">
        <v>75</v>
      </c>
      <c r="H47" s="75">
        <v>9.7799999999999994</v>
      </c>
      <c r="I47" s="76">
        <v>10</v>
      </c>
      <c r="J47" s="56"/>
      <c r="K47" s="78">
        <f>SUM(I47*Feuil1!$J47)</f>
        <v>0</v>
      </c>
    </row>
    <row r="48" spans="1:11" s="55" customFormat="1" ht="28.5" customHeight="1" x14ac:dyDescent="0.3">
      <c r="A48" s="68" t="s">
        <v>78</v>
      </c>
      <c r="B48" s="111" t="s">
        <v>199</v>
      </c>
      <c r="C48" s="111"/>
      <c r="D48" s="111"/>
      <c r="E48" s="111"/>
      <c r="F48" s="111"/>
      <c r="G48" s="69" t="s">
        <v>75</v>
      </c>
      <c r="H48" s="75">
        <v>9.7799999999999994</v>
      </c>
      <c r="I48" s="76">
        <v>10</v>
      </c>
      <c r="J48" s="56"/>
      <c r="K48" s="78">
        <f>SUM(I48*Feuil1!$J48)</f>
        <v>0</v>
      </c>
    </row>
    <row r="49" spans="1:13" s="55" customFormat="1" ht="24.75" customHeight="1" x14ac:dyDescent="0.3">
      <c r="A49" s="68" t="s">
        <v>200</v>
      </c>
      <c r="B49" s="122" t="s">
        <v>201</v>
      </c>
      <c r="C49" s="123"/>
      <c r="D49" s="123"/>
      <c r="E49" s="123"/>
      <c r="F49" s="124"/>
      <c r="G49" s="69" t="s">
        <v>203</v>
      </c>
      <c r="H49" s="70">
        <v>19.39</v>
      </c>
      <c r="I49" s="76">
        <v>19.8</v>
      </c>
      <c r="J49" s="56"/>
      <c r="K49" s="78">
        <f>I49*J49</f>
        <v>0</v>
      </c>
    </row>
    <row r="50" spans="1:13" s="55" customFormat="1" ht="25.15" customHeight="1" x14ac:dyDescent="0.3">
      <c r="A50" s="72"/>
      <c r="B50" s="120" t="s">
        <v>204</v>
      </c>
      <c r="C50" s="120"/>
      <c r="D50" s="120"/>
      <c r="E50" s="120"/>
      <c r="F50" s="120"/>
      <c r="G50" s="98"/>
      <c r="H50" s="99"/>
      <c r="I50" s="95"/>
      <c r="J50" s="96"/>
      <c r="K50" s="97"/>
    </row>
    <row r="51" spans="1:13" s="55" customFormat="1" ht="25.15" customHeight="1" x14ac:dyDescent="0.3">
      <c r="A51" s="68" t="s">
        <v>94</v>
      </c>
      <c r="B51" s="121" t="s">
        <v>208</v>
      </c>
      <c r="C51" s="121"/>
      <c r="D51" s="121"/>
      <c r="E51" s="121"/>
      <c r="F51" s="121"/>
      <c r="G51" s="69" t="s">
        <v>96</v>
      </c>
      <c r="H51" s="70">
        <v>9.8000000000000007</v>
      </c>
      <c r="I51" s="76">
        <v>10</v>
      </c>
      <c r="J51" s="56"/>
      <c r="K51" s="78">
        <f>SUM(I51*Feuil1!$J51)</f>
        <v>0</v>
      </c>
    </row>
    <row r="52" spans="1:13" s="55" customFormat="1" ht="25.15" customHeight="1" x14ac:dyDescent="0.3">
      <c r="A52" s="68" t="s">
        <v>97</v>
      </c>
      <c r="B52" s="121" t="s">
        <v>209</v>
      </c>
      <c r="C52" s="121"/>
      <c r="D52" s="121"/>
      <c r="E52" s="121"/>
      <c r="F52" s="121"/>
      <c r="G52" s="69" t="s">
        <v>96</v>
      </c>
      <c r="H52" s="70">
        <v>9.8000000000000007</v>
      </c>
      <c r="I52" s="76">
        <v>10</v>
      </c>
      <c r="J52" s="56"/>
      <c r="K52" s="78">
        <f>SUM(I52*Feuil1!$J52)</f>
        <v>0</v>
      </c>
    </row>
    <row r="53" spans="1:13" s="55" customFormat="1" ht="25.15" customHeight="1" x14ac:dyDescent="0.3">
      <c r="A53" s="68" t="s">
        <v>210</v>
      </c>
      <c r="B53" s="130" t="s">
        <v>211</v>
      </c>
      <c r="C53" s="131"/>
      <c r="D53" s="131"/>
      <c r="E53" s="131"/>
      <c r="F53" s="132"/>
      <c r="G53" s="69" t="s">
        <v>213</v>
      </c>
      <c r="H53" s="70">
        <v>9.8000000000000007</v>
      </c>
      <c r="I53" s="76">
        <v>10</v>
      </c>
      <c r="J53" s="56"/>
      <c r="K53" s="78">
        <f>SUM(I53*J53)</f>
        <v>0</v>
      </c>
    </row>
    <row r="54" spans="1:13" s="55" customFormat="1" ht="25.15" customHeight="1" x14ac:dyDescent="0.3">
      <c r="A54" s="68" t="s">
        <v>212</v>
      </c>
      <c r="B54" s="130" t="s">
        <v>216</v>
      </c>
      <c r="C54" s="131"/>
      <c r="D54" s="131"/>
      <c r="E54" s="131"/>
      <c r="F54" s="132"/>
      <c r="G54" s="69" t="s">
        <v>213</v>
      </c>
      <c r="H54" s="70">
        <v>9.8000000000000007</v>
      </c>
      <c r="I54" s="76">
        <v>10</v>
      </c>
      <c r="J54" s="56"/>
      <c r="K54" s="78">
        <f>SUM(I54*J54)</f>
        <v>0</v>
      </c>
    </row>
    <row r="55" spans="1:13" s="55" customFormat="1" ht="25.15" customHeight="1" x14ac:dyDescent="0.3">
      <c r="A55" s="73" t="s">
        <v>99</v>
      </c>
      <c r="B55" s="111" t="s">
        <v>205</v>
      </c>
      <c r="C55" s="111"/>
      <c r="D55" s="111"/>
      <c r="E55" s="111"/>
      <c r="F55" s="111"/>
      <c r="G55" s="74" t="s">
        <v>75</v>
      </c>
      <c r="H55" s="75">
        <v>4.8</v>
      </c>
      <c r="I55" s="76">
        <v>4.9000000000000004</v>
      </c>
      <c r="J55" s="56"/>
      <c r="K55" s="78">
        <f>SUM(I55*Feuil1!$J55)</f>
        <v>0</v>
      </c>
    </row>
    <row r="56" spans="1:13" s="55" customFormat="1" ht="25.15" customHeight="1" x14ac:dyDescent="0.3">
      <c r="A56" s="73" t="s">
        <v>101</v>
      </c>
      <c r="B56" s="111" t="s">
        <v>102</v>
      </c>
      <c r="C56" s="111"/>
      <c r="D56" s="111"/>
      <c r="E56" s="111"/>
      <c r="F56" s="111"/>
      <c r="G56" s="74" t="s">
        <v>75</v>
      </c>
      <c r="H56" s="75">
        <v>4.8</v>
      </c>
      <c r="I56" s="76">
        <v>4.9000000000000004</v>
      </c>
      <c r="J56" s="56"/>
      <c r="K56" s="78">
        <f>SUM(I56*Feuil1!$J56)</f>
        <v>0</v>
      </c>
    </row>
    <row r="57" spans="1:13" s="55" customFormat="1" ht="25.15" customHeight="1" x14ac:dyDescent="0.3">
      <c r="A57" s="73" t="s">
        <v>103</v>
      </c>
      <c r="B57" s="111" t="s">
        <v>104</v>
      </c>
      <c r="C57" s="111"/>
      <c r="D57" s="111"/>
      <c r="E57" s="111"/>
      <c r="F57" s="111"/>
      <c r="G57" s="74" t="s">
        <v>75</v>
      </c>
      <c r="H57" s="75">
        <v>4.8</v>
      </c>
      <c r="I57" s="76">
        <v>4.9000000000000004</v>
      </c>
      <c r="J57" s="56"/>
      <c r="K57" s="78">
        <f>SUM(I57*Feuil1!$J57)</f>
        <v>0</v>
      </c>
    </row>
    <row r="58" spans="1:13" s="55" customFormat="1" ht="25.15" customHeight="1" x14ac:dyDescent="0.3">
      <c r="A58" s="73" t="s">
        <v>105</v>
      </c>
      <c r="B58" s="111" t="s">
        <v>206</v>
      </c>
      <c r="C58" s="111"/>
      <c r="D58" s="111"/>
      <c r="E58" s="111"/>
      <c r="F58" s="111"/>
      <c r="G58" s="74" t="s">
        <v>75</v>
      </c>
      <c r="H58" s="75">
        <v>4.8</v>
      </c>
      <c r="I58" s="76">
        <v>4.9000000000000004</v>
      </c>
      <c r="J58" s="56"/>
      <c r="K58" s="78">
        <f>SUM(I58*Feuil1!$J58)</f>
        <v>0</v>
      </c>
    </row>
    <row r="59" spans="1:13" s="55" customFormat="1" ht="25.15" customHeight="1" x14ac:dyDescent="0.3">
      <c r="A59" s="73" t="s">
        <v>107</v>
      </c>
      <c r="B59" s="111" t="s">
        <v>207</v>
      </c>
      <c r="C59" s="111"/>
      <c r="D59" s="111"/>
      <c r="E59" s="111"/>
      <c r="F59" s="111"/>
      <c r="G59" s="74" t="s">
        <v>109</v>
      </c>
      <c r="H59" s="75">
        <v>13.52</v>
      </c>
      <c r="I59" s="76">
        <v>13.8</v>
      </c>
      <c r="J59" s="56"/>
      <c r="K59" s="78">
        <f>SUM(I59*Feuil1!$J59)</f>
        <v>0</v>
      </c>
      <c r="M59" s="57"/>
    </row>
    <row r="60" spans="1:13" s="55" customFormat="1" ht="25.15" customHeight="1" x14ac:dyDescent="0.3">
      <c r="A60" s="73" t="s">
        <v>110</v>
      </c>
      <c r="B60" s="111" t="s">
        <v>111</v>
      </c>
      <c r="C60" s="111"/>
      <c r="D60" s="111"/>
      <c r="E60" s="111"/>
      <c r="F60" s="111"/>
      <c r="G60" s="74" t="s">
        <v>109</v>
      </c>
      <c r="H60" s="75">
        <v>13.52</v>
      </c>
      <c r="I60" s="76">
        <v>13.8</v>
      </c>
      <c r="J60" s="56"/>
      <c r="K60" s="78">
        <f>SUM(I60*Feuil1!$J60)</f>
        <v>0</v>
      </c>
      <c r="M60" s="57"/>
    </row>
    <row r="61" spans="1:13" s="55" customFormat="1" ht="25.15" customHeight="1" x14ac:dyDescent="0.3">
      <c r="A61" s="73" t="s">
        <v>112</v>
      </c>
      <c r="B61" s="125" t="s">
        <v>113</v>
      </c>
      <c r="C61" s="125"/>
      <c r="D61" s="125"/>
      <c r="E61" s="125"/>
      <c r="F61" s="125"/>
      <c r="G61" s="74" t="s">
        <v>109</v>
      </c>
      <c r="H61" s="75">
        <v>13.52</v>
      </c>
      <c r="I61" s="76">
        <v>13.8</v>
      </c>
      <c r="J61" s="56"/>
      <c r="K61" s="78">
        <f>SUM(I61*Feuil1!$J61)</f>
        <v>0</v>
      </c>
      <c r="M61" s="57"/>
    </row>
    <row r="62" spans="1:13" s="55" customFormat="1" ht="25.15" customHeight="1" x14ac:dyDescent="0.3">
      <c r="A62" s="73" t="s">
        <v>114</v>
      </c>
      <c r="B62" s="125" t="s">
        <v>115</v>
      </c>
      <c r="C62" s="125"/>
      <c r="D62" s="125"/>
      <c r="E62" s="125"/>
      <c r="F62" s="125"/>
      <c r="G62" s="74" t="s">
        <v>109</v>
      </c>
      <c r="H62" s="75">
        <v>13.52</v>
      </c>
      <c r="I62" s="76">
        <v>13.8</v>
      </c>
      <c r="J62" s="56"/>
      <c r="K62" s="78">
        <f>SUM(I62*Feuil1!$J62)</f>
        <v>0</v>
      </c>
      <c r="M62" s="57"/>
    </row>
    <row r="63" spans="1:13" s="55" customFormat="1" ht="25.15" customHeight="1" x14ac:dyDescent="0.3">
      <c r="A63" s="72"/>
      <c r="B63" s="120" t="s">
        <v>214</v>
      </c>
      <c r="C63" s="120"/>
      <c r="D63" s="120"/>
      <c r="E63" s="120"/>
      <c r="F63" s="120"/>
      <c r="G63" s="98"/>
      <c r="H63" s="99"/>
      <c r="I63" s="95"/>
      <c r="J63" s="96"/>
      <c r="K63" s="97"/>
      <c r="M63" s="58"/>
    </row>
    <row r="64" spans="1:13" s="55" customFormat="1" ht="25.15" customHeight="1" x14ac:dyDescent="0.3">
      <c r="A64" s="73" t="s">
        <v>141</v>
      </c>
      <c r="B64" s="111" t="s">
        <v>221</v>
      </c>
      <c r="C64" s="111"/>
      <c r="D64" s="111"/>
      <c r="E64" s="111"/>
      <c r="F64" s="111"/>
      <c r="G64" s="74" t="s">
        <v>60</v>
      </c>
      <c r="H64" s="75">
        <v>4.8</v>
      </c>
      <c r="I64" s="76">
        <v>4.9000000000000004</v>
      </c>
      <c r="J64" s="56"/>
      <c r="K64" s="78">
        <f>SUM(I64*Feuil1!$J64)</f>
        <v>0</v>
      </c>
      <c r="M64" s="57"/>
    </row>
    <row r="65" spans="1:13" s="55" customFormat="1" ht="25.15" customHeight="1" x14ac:dyDescent="0.3">
      <c r="A65" s="73" t="s">
        <v>117</v>
      </c>
      <c r="B65" s="111" t="s">
        <v>239</v>
      </c>
      <c r="C65" s="111"/>
      <c r="D65" s="111"/>
      <c r="E65" s="111"/>
      <c r="F65" s="111"/>
      <c r="G65" s="74" t="s">
        <v>60</v>
      </c>
      <c r="H65" s="75">
        <v>4.8</v>
      </c>
      <c r="I65" s="76">
        <v>4.9000000000000004</v>
      </c>
      <c r="J65" s="56"/>
      <c r="K65" s="78">
        <f>SUM(I65*Feuil1!$J65)</f>
        <v>0</v>
      </c>
      <c r="M65" s="59"/>
    </row>
    <row r="66" spans="1:13" s="55" customFormat="1" ht="25.15" customHeight="1" x14ac:dyDescent="0.3">
      <c r="A66" s="73" t="s">
        <v>119</v>
      </c>
      <c r="B66" s="111" t="s">
        <v>120</v>
      </c>
      <c r="C66" s="111"/>
      <c r="D66" s="111"/>
      <c r="E66" s="111"/>
      <c r="F66" s="111"/>
      <c r="G66" s="74" t="s">
        <v>60</v>
      </c>
      <c r="H66" s="75">
        <v>4.8</v>
      </c>
      <c r="I66" s="76">
        <v>4.9000000000000004</v>
      </c>
      <c r="J66" s="56"/>
      <c r="K66" s="78">
        <f>SUM(I66*Feuil1!$J66)</f>
        <v>0</v>
      </c>
      <c r="M66" s="57"/>
    </row>
    <row r="67" spans="1:13" s="55" customFormat="1" ht="25.15" customHeight="1" x14ac:dyDescent="0.3">
      <c r="A67" s="73" t="s">
        <v>123</v>
      </c>
      <c r="B67" s="111" t="s">
        <v>124</v>
      </c>
      <c r="C67" s="111"/>
      <c r="D67" s="111"/>
      <c r="E67" s="111"/>
      <c r="F67" s="111"/>
      <c r="G67" s="74" t="s">
        <v>60</v>
      </c>
      <c r="H67" s="75">
        <v>4.8</v>
      </c>
      <c r="I67" s="76">
        <v>4.9000000000000004</v>
      </c>
      <c r="J67" s="56"/>
      <c r="K67" s="78">
        <f>SUM(I67*Feuil1!$J67)</f>
        <v>0</v>
      </c>
      <c r="M67" s="57"/>
    </row>
    <row r="68" spans="1:13" s="55" customFormat="1" ht="25.15" customHeight="1" x14ac:dyDescent="0.3">
      <c r="A68" s="73" t="s">
        <v>125</v>
      </c>
      <c r="B68" s="111" t="s">
        <v>126</v>
      </c>
      <c r="C68" s="111"/>
      <c r="D68" s="111"/>
      <c r="E68" s="111"/>
      <c r="F68" s="111"/>
      <c r="G68" s="74" t="s">
        <v>60</v>
      </c>
      <c r="H68" s="75">
        <v>4.8</v>
      </c>
      <c r="I68" s="76">
        <v>4.9000000000000004</v>
      </c>
      <c r="J68" s="56"/>
      <c r="K68" s="78">
        <f>SUM(I68*Feuil1!$J68)</f>
        <v>0</v>
      </c>
      <c r="M68" s="57"/>
    </row>
    <row r="69" spans="1:13" s="55" customFormat="1" ht="25.15" customHeight="1" x14ac:dyDescent="0.3">
      <c r="A69" s="73" t="s">
        <v>127</v>
      </c>
      <c r="B69" s="111" t="s">
        <v>128</v>
      </c>
      <c r="C69" s="111"/>
      <c r="D69" s="111"/>
      <c r="E69" s="111"/>
      <c r="F69" s="111"/>
      <c r="G69" s="74" t="s">
        <v>60</v>
      </c>
      <c r="H69" s="75">
        <v>4.8</v>
      </c>
      <c r="I69" s="76">
        <v>4.9000000000000004</v>
      </c>
      <c r="J69" s="56"/>
      <c r="K69" s="78">
        <f>SUM(I69*Feuil1!$J69)</f>
        <v>0</v>
      </c>
      <c r="M69" s="57"/>
    </row>
    <row r="70" spans="1:13" s="55" customFormat="1" ht="25.15" customHeight="1" x14ac:dyDescent="0.3">
      <c r="A70" s="73" t="s">
        <v>131</v>
      </c>
      <c r="B70" s="111" t="s">
        <v>132</v>
      </c>
      <c r="C70" s="111"/>
      <c r="D70" s="111"/>
      <c r="E70" s="111"/>
      <c r="F70" s="111"/>
      <c r="G70" s="74" t="s">
        <v>60</v>
      </c>
      <c r="H70" s="75">
        <v>4.8</v>
      </c>
      <c r="I70" s="76">
        <v>4.9000000000000004</v>
      </c>
      <c r="J70" s="56"/>
      <c r="K70" s="78">
        <f>SUM(I70*Feuil1!$J70)</f>
        <v>0</v>
      </c>
      <c r="M70" s="57"/>
    </row>
    <row r="71" spans="1:13" s="55" customFormat="1" ht="25.15" customHeight="1" x14ac:dyDescent="0.3">
      <c r="A71" s="73" t="s">
        <v>133</v>
      </c>
      <c r="B71" s="111" t="s">
        <v>134</v>
      </c>
      <c r="C71" s="111"/>
      <c r="D71" s="111"/>
      <c r="E71" s="111"/>
      <c r="F71" s="111"/>
      <c r="G71" s="74" t="s">
        <v>60</v>
      </c>
      <c r="H71" s="75">
        <v>4.8</v>
      </c>
      <c r="I71" s="76">
        <v>4.9000000000000004</v>
      </c>
      <c r="J71" s="56"/>
      <c r="K71" s="78">
        <f>SUM(I71*Feuil1!$J71)</f>
        <v>0</v>
      </c>
      <c r="M71" s="57"/>
    </row>
    <row r="72" spans="1:13" s="55" customFormat="1" ht="25.15" customHeight="1" x14ac:dyDescent="0.3">
      <c r="A72" s="73" t="s">
        <v>135</v>
      </c>
      <c r="B72" s="111" t="s">
        <v>136</v>
      </c>
      <c r="C72" s="111"/>
      <c r="D72" s="111"/>
      <c r="E72" s="111"/>
      <c r="F72" s="111"/>
      <c r="G72" s="74" t="s">
        <v>60</v>
      </c>
      <c r="H72" s="75">
        <v>4.8</v>
      </c>
      <c r="I72" s="76">
        <v>4.9000000000000004</v>
      </c>
      <c r="J72" s="56"/>
      <c r="K72" s="78">
        <f>SUM(I72*Feuil1!$J72)</f>
        <v>0</v>
      </c>
      <c r="M72" s="57"/>
    </row>
    <row r="73" spans="1:13" s="55" customFormat="1" ht="25.15" customHeight="1" x14ac:dyDescent="0.3">
      <c r="A73" s="73" t="s">
        <v>137</v>
      </c>
      <c r="B73" s="111" t="s">
        <v>138</v>
      </c>
      <c r="C73" s="111"/>
      <c r="D73" s="111"/>
      <c r="E73" s="111"/>
      <c r="F73" s="111"/>
      <c r="G73" s="74" t="s">
        <v>60</v>
      </c>
      <c r="H73" s="75">
        <v>4.8</v>
      </c>
      <c r="I73" s="76">
        <v>4.9000000000000004</v>
      </c>
      <c r="J73" s="56"/>
      <c r="K73" s="78">
        <f>SUM(I73*Feuil1!$J73)</f>
        <v>0</v>
      </c>
      <c r="M73" s="57"/>
    </row>
    <row r="74" spans="1:13" s="55" customFormat="1" ht="25.15" customHeight="1" x14ac:dyDescent="0.3">
      <c r="A74" s="73" t="s">
        <v>139</v>
      </c>
      <c r="B74" s="111" t="s">
        <v>240</v>
      </c>
      <c r="C74" s="111"/>
      <c r="D74" s="111"/>
      <c r="E74" s="111"/>
      <c r="F74" s="111"/>
      <c r="G74" s="74" t="s">
        <v>60</v>
      </c>
      <c r="H74" s="75">
        <v>4.8</v>
      </c>
      <c r="I74" s="76">
        <v>4.9000000000000004</v>
      </c>
      <c r="J74" s="56"/>
      <c r="K74" s="78">
        <f>SUM(I74*Feuil1!$J74)</f>
        <v>0</v>
      </c>
      <c r="M74" s="57"/>
    </row>
    <row r="75" spans="1:13" s="55" customFormat="1" ht="25.15" customHeight="1" x14ac:dyDescent="0.3">
      <c r="A75" s="73" t="s">
        <v>143</v>
      </c>
      <c r="B75" s="111" t="s">
        <v>144</v>
      </c>
      <c r="C75" s="111"/>
      <c r="D75" s="111"/>
      <c r="E75" s="111"/>
      <c r="F75" s="111"/>
      <c r="G75" s="74" t="s">
        <v>60</v>
      </c>
      <c r="H75" s="75">
        <v>4.8</v>
      </c>
      <c r="I75" s="76">
        <v>4.9000000000000004</v>
      </c>
      <c r="J75" s="56"/>
      <c r="K75" s="78">
        <f>SUM(I75*Feuil1!$J75)</f>
        <v>0</v>
      </c>
      <c r="M75" s="57"/>
    </row>
    <row r="76" spans="1:13" s="55" customFormat="1" ht="25.15" customHeight="1" x14ac:dyDescent="0.3">
      <c r="A76" s="101"/>
      <c r="B76" s="120" t="s">
        <v>215</v>
      </c>
      <c r="C76" s="120"/>
      <c r="D76" s="120"/>
      <c r="E76" s="120"/>
      <c r="F76" s="120"/>
      <c r="G76" s="98"/>
      <c r="H76" s="99"/>
      <c r="I76" s="102"/>
      <c r="J76" s="96"/>
      <c r="K76" s="97"/>
      <c r="M76" s="57"/>
    </row>
    <row r="77" spans="1:13" s="55" customFormat="1" ht="25.15" customHeight="1" x14ac:dyDescent="0.3">
      <c r="A77" s="73" t="s">
        <v>146</v>
      </c>
      <c r="B77" s="111" t="s">
        <v>243</v>
      </c>
      <c r="C77" s="111"/>
      <c r="D77" s="111"/>
      <c r="E77" s="111"/>
      <c r="F77" s="111"/>
      <c r="G77" s="74" t="s">
        <v>109</v>
      </c>
      <c r="H77" s="75">
        <v>13.52</v>
      </c>
      <c r="I77" s="76">
        <v>13.8</v>
      </c>
      <c r="J77" s="56"/>
      <c r="K77" s="78">
        <f>SUM(I77*Feuil1!$J77)</f>
        <v>0</v>
      </c>
      <c r="M77" s="57"/>
    </row>
    <row r="78" spans="1:13" s="55" customFormat="1" ht="25.15" customHeight="1" x14ac:dyDescent="0.3">
      <c r="A78" s="73" t="s">
        <v>146</v>
      </c>
      <c r="B78" s="111" t="s">
        <v>241</v>
      </c>
      <c r="C78" s="111"/>
      <c r="D78" s="111"/>
      <c r="E78" s="111"/>
      <c r="F78" s="111"/>
      <c r="G78" s="74" t="s">
        <v>109</v>
      </c>
      <c r="H78" s="75">
        <v>13.52</v>
      </c>
      <c r="I78" s="76">
        <v>13.8</v>
      </c>
      <c r="J78" s="56"/>
      <c r="K78" s="78">
        <f>SUM(I78*Feuil1!$J78)</f>
        <v>0</v>
      </c>
      <c r="M78" s="57"/>
    </row>
    <row r="79" spans="1:13" s="55" customFormat="1" ht="25.15" customHeight="1" x14ac:dyDescent="0.3">
      <c r="A79" s="73" t="s">
        <v>148</v>
      </c>
      <c r="B79" s="111" t="s">
        <v>149</v>
      </c>
      <c r="C79" s="111"/>
      <c r="D79" s="111"/>
      <c r="E79" s="111"/>
      <c r="F79" s="111"/>
      <c r="G79" s="74" t="s">
        <v>109</v>
      </c>
      <c r="H79" s="75">
        <v>13.52</v>
      </c>
      <c r="I79" s="76">
        <v>13.8</v>
      </c>
      <c r="J79" s="56"/>
      <c r="K79" s="78">
        <f>SUM(I79*Feuil1!$J79)</f>
        <v>0</v>
      </c>
      <c r="M79" s="57"/>
    </row>
    <row r="80" spans="1:13" s="55" customFormat="1" ht="25.15" customHeight="1" x14ac:dyDescent="0.3">
      <c r="A80" s="73" t="s">
        <v>152</v>
      </c>
      <c r="B80" s="111" t="s">
        <v>153</v>
      </c>
      <c r="C80" s="111"/>
      <c r="D80" s="111"/>
      <c r="E80" s="111"/>
      <c r="F80" s="111"/>
      <c r="G80" s="74" t="s">
        <v>109</v>
      </c>
      <c r="H80" s="75">
        <v>13.52</v>
      </c>
      <c r="I80" s="76">
        <v>13.8</v>
      </c>
      <c r="J80" s="56"/>
      <c r="K80" s="78">
        <f>SUM(I80*Feuil1!$J80)</f>
        <v>0</v>
      </c>
      <c r="M80" s="57"/>
    </row>
    <row r="81" spans="1:13" s="55" customFormat="1" ht="25.15" customHeight="1" x14ac:dyDescent="0.3">
      <c r="A81" s="73" t="s">
        <v>154</v>
      </c>
      <c r="B81" s="111" t="s">
        <v>155</v>
      </c>
      <c r="C81" s="111"/>
      <c r="D81" s="111"/>
      <c r="E81" s="111"/>
      <c r="F81" s="111"/>
      <c r="G81" s="74" t="s">
        <v>109</v>
      </c>
      <c r="H81" s="75">
        <v>13.52</v>
      </c>
      <c r="I81" s="76">
        <v>13.8</v>
      </c>
      <c r="J81" s="56"/>
      <c r="K81" s="78">
        <f>SUM(I81*Feuil1!$J81)</f>
        <v>0</v>
      </c>
      <c r="M81" s="57"/>
    </row>
    <row r="82" spans="1:13" s="55" customFormat="1" ht="25.15" customHeight="1" x14ac:dyDescent="0.3">
      <c r="A82" s="73" t="s">
        <v>156</v>
      </c>
      <c r="B82" s="111" t="s">
        <v>157</v>
      </c>
      <c r="C82" s="111"/>
      <c r="D82" s="111"/>
      <c r="E82" s="111"/>
      <c r="F82" s="111"/>
      <c r="G82" s="74" t="s">
        <v>109</v>
      </c>
      <c r="H82" s="75">
        <v>13.52</v>
      </c>
      <c r="I82" s="76">
        <v>13.8</v>
      </c>
      <c r="J82" s="56"/>
      <c r="K82" s="78">
        <f>I82*J82</f>
        <v>0</v>
      </c>
      <c r="M82" s="57"/>
    </row>
    <row r="83" spans="1:13" s="55" customFormat="1" ht="25.15" customHeight="1" x14ac:dyDescent="0.3">
      <c r="A83" s="73" t="s">
        <v>158</v>
      </c>
      <c r="B83" s="111" t="s">
        <v>159</v>
      </c>
      <c r="C83" s="111"/>
      <c r="D83" s="111"/>
      <c r="E83" s="111"/>
      <c r="F83" s="111"/>
      <c r="G83" s="74" t="s">
        <v>109</v>
      </c>
      <c r="H83" s="75">
        <v>13.52</v>
      </c>
      <c r="I83" s="76">
        <v>13.8</v>
      </c>
      <c r="J83" s="56"/>
      <c r="K83" s="78">
        <f>SUM(I83*Feuil1!$J83)</f>
        <v>0</v>
      </c>
      <c r="M83" s="57"/>
    </row>
    <row r="84" spans="1:13" s="55" customFormat="1" ht="25.15" customHeight="1" x14ac:dyDescent="0.3">
      <c r="A84" s="73" t="s">
        <v>160</v>
      </c>
      <c r="B84" s="122" t="s">
        <v>161</v>
      </c>
      <c r="C84" s="123"/>
      <c r="D84" s="123"/>
      <c r="E84" s="123"/>
      <c r="F84" s="124"/>
      <c r="G84" s="74" t="s">
        <v>109</v>
      </c>
      <c r="H84" s="75">
        <v>13.52</v>
      </c>
      <c r="I84" s="76">
        <v>13.8</v>
      </c>
      <c r="J84" s="56"/>
      <c r="K84" s="78">
        <f>SUM(I84*Feuil1!$J84)</f>
        <v>0</v>
      </c>
      <c r="M84" s="57"/>
    </row>
    <row r="85" spans="1:13" s="55" customFormat="1" ht="25.15" customHeight="1" x14ac:dyDescent="0.3">
      <c r="A85" s="73" t="s">
        <v>162</v>
      </c>
      <c r="B85" s="111" t="s">
        <v>138</v>
      </c>
      <c r="C85" s="111"/>
      <c r="D85" s="111"/>
      <c r="E85" s="111"/>
      <c r="F85" s="111"/>
      <c r="G85" s="74" t="s">
        <v>109</v>
      </c>
      <c r="H85" s="75">
        <v>13.52</v>
      </c>
      <c r="I85" s="76">
        <v>13.8</v>
      </c>
      <c r="J85" s="56"/>
      <c r="K85" s="78">
        <f>SUM(I85*Feuil1!$J85)</f>
        <v>0</v>
      </c>
      <c r="M85" s="57"/>
    </row>
    <row r="86" spans="1:13" s="55" customFormat="1" ht="25.15" customHeight="1" x14ac:dyDescent="0.3">
      <c r="A86" s="73" t="s">
        <v>163</v>
      </c>
      <c r="B86" s="111" t="s">
        <v>242</v>
      </c>
      <c r="C86" s="111"/>
      <c r="D86" s="111"/>
      <c r="E86" s="111"/>
      <c r="F86" s="111"/>
      <c r="G86" s="74" t="s">
        <v>109</v>
      </c>
      <c r="H86" s="75">
        <v>13.52</v>
      </c>
      <c r="I86" s="76">
        <v>13.8</v>
      </c>
      <c r="J86" s="56"/>
      <c r="K86" s="78">
        <f>SUM(I86*Feuil1!$J86)</f>
        <v>0</v>
      </c>
      <c r="M86" s="57"/>
    </row>
    <row r="87" spans="1:13" s="55" customFormat="1" ht="25.15" customHeight="1" x14ac:dyDescent="0.3">
      <c r="A87" s="73" t="s">
        <v>165</v>
      </c>
      <c r="B87" s="111" t="s">
        <v>166</v>
      </c>
      <c r="C87" s="111"/>
      <c r="D87" s="111"/>
      <c r="E87" s="111"/>
      <c r="F87" s="111"/>
      <c r="G87" s="74" t="s">
        <v>109</v>
      </c>
      <c r="H87" s="75">
        <v>13.52</v>
      </c>
      <c r="I87" s="76">
        <v>13.8</v>
      </c>
      <c r="J87" s="56"/>
      <c r="K87" s="78">
        <f>SUM(I87*Feuil1!$J87)</f>
        <v>0</v>
      </c>
      <c r="M87" s="57"/>
    </row>
    <row r="88" spans="1:13" ht="30.4" customHeight="1" x14ac:dyDescent="0.25">
      <c r="A88" s="165"/>
      <c r="B88" s="162" t="s">
        <v>255</v>
      </c>
      <c r="C88" s="163"/>
      <c r="D88" s="163"/>
      <c r="E88" s="163"/>
      <c r="F88" s="164"/>
      <c r="G88" s="166"/>
      <c r="H88" s="167"/>
      <c r="I88" s="168"/>
      <c r="J88" s="175"/>
      <c r="K88" s="176"/>
    </row>
    <row r="89" spans="1:13" ht="30.4" customHeight="1" x14ac:dyDescent="0.25">
      <c r="A89" s="73" t="s">
        <v>256</v>
      </c>
      <c r="B89" s="140" t="s">
        <v>257</v>
      </c>
      <c r="C89" s="141" t="s">
        <v>258</v>
      </c>
      <c r="D89" s="142"/>
      <c r="E89" s="141" t="s">
        <v>259</v>
      </c>
      <c r="F89" s="142"/>
      <c r="G89" s="74" t="s">
        <v>91</v>
      </c>
      <c r="H89" s="143">
        <v>24.47</v>
      </c>
      <c r="I89" s="144">
        <v>25</v>
      </c>
      <c r="J89" s="139"/>
      <c r="K89" s="78">
        <f>I89*J89</f>
        <v>0</v>
      </c>
    </row>
    <row r="90" spans="1:13" ht="24.75" customHeight="1" x14ac:dyDescent="0.25">
      <c r="A90" s="73" t="s">
        <v>260</v>
      </c>
      <c r="B90" s="145" t="s">
        <v>261</v>
      </c>
      <c r="C90" s="146"/>
      <c r="D90" s="146"/>
      <c r="E90" s="146"/>
      <c r="F90" s="147"/>
      <c r="G90" s="74" t="s">
        <v>262</v>
      </c>
      <c r="H90" s="143">
        <v>34.26</v>
      </c>
      <c r="I90" s="144">
        <v>35</v>
      </c>
      <c r="J90" s="139"/>
      <c r="K90" s="78">
        <f>I90*J90</f>
        <v>0</v>
      </c>
    </row>
    <row r="91" spans="1:13" ht="30" customHeight="1" x14ac:dyDescent="0.25">
      <c r="A91" s="73" t="s">
        <v>263</v>
      </c>
      <c r="B91" s="145" t="s">
        <v>264</v>
      </c>
      <c r="C91" s="146"/>
      <c r="D91" s="146"/>
      <c r="E91" s="146"/>
      <c r="F91" s="147"/>
      <c r="G91" s="74" t="s">
        <v>265</v>
      </c>
      <c r="H91" s="143">
        <v>43.07</v>
      </c>
      <c r="I91" s="144">
        <v>44</v>
      </c>
      <c r="J91" s="139"/>
      <c r="K91" s="78">
        <f>I91*J91</f>
        <v>0</v>
      </c>
    </row>
    <row r="92" spans="1:13" ht="26.65" customHeight="1" x14ac:dyDescent="0.25">
      <c r="A92" s="73" t="s">
        <v>266</v>
      </c>
      <c r="B92" s="145" t="s">
        <v>267</v>
      </c>
      <c r="C92" s="146"/>
      <c r="D92" s="146"/>
      <c r="E92" s="146"/>
      <c r="F92" s="147"/>
      <c r="G92" s="74" t="s">
        <v>60</v>
      </c>
      <c r="H92" s="143">
        <v>9.7899999999999991</v>
      </c>
      <c r="I92" s="144">
        <v>10</v>
      </c>
      <c r="J92" s="139"/>
      <c r="K92" s="78">
        <f>I92*J92</f>
        <v>0</v>
      </c>
    </row>
    <row r="93" spans="1:13" s="58" customFormat="1" ht="25.15" customHeight="1" x14ac:dyDescent="0.25">
      <c r="A93" s="73" t="s">
        <v>268</v>
      </c>
      <c r="B93" s="145" t="s">
        <v>269</v>
      </c>
      <c r="C93" s="146"/>
      <c r="D93" s="146"/>
      <c r="E93" s="146"/>
      <c r="F93" s="147"/>
      <c r="G93" s="74" t="s">
        <v>109</v>
      </c>
      <c r="H93" s="143">
        <v>24.47</v>
      </c>
      <c r="I93" s="144">
        <v>25</v>
      </c>
      <c r="J93" s="139"/>
      <c r="K93" s="78">
        <f>I93*J93</f>
        <v>0</v>
      </c>
      <c r="M93" s="57"/>
    </row>
    <row r="94" spans="1:13" s="59" customFormat="1" ht="34.5" customHeight="1" x14ac:dyDescent="0.25">
      <c r="A94" s="73" t="s">
        <v>270</v>
      </c>
      <c r="B94" s="207" t="s">
        <v>271</v>
      </c>
      <c r="D94" s="152" t="s">
        <v>272</v>
      </c>
      <c r="E94" s="152"/>
      <c r="F94" s="149"/>
      <c r="G94" s="74" t="s">
        <v>273</v>
      </c>
      <c r="H94" s="143">
        <v>14.19</v>
      </c>
      <c r="I94" s="144">
        <v>14.5</v>
      </c>
      <c r="J94" s="139"/>
      <c r="K94" s="78">
        <f>I94*J94</f>
        <v>0</v>
      </c>
      <c r="M94" s="57"/>
    </row>
    <row r="95" spans="1:13" ht="32.25" customHeight="1" x14ac:dyDescent="0.25">
      <c r="A95" s="73" t="s">
        <v>274</v>
      </c>
      <c r="B95" s="208"/>
      <c r="C95" s="149"/>
      <c r="D95" s="152" t="s">
        <v>275</v>
      </c>
      <c r="E95" s="152"/>
      <c r="F95" s="151"/>
      <c r="G95" s="74" t="s">
        <v>273</v>
      </c>
      <c r="H95" s="143">
        <v>14.19</v>
      </c>
      <c r="I95" s="144">
        <v>14.5</v>
      </c>
      <c r="J95" s="139"/>
      <c r="K95" s="78">
        <f>I95*J95</f>
        <v>0</v>
      </c>
    </row>
    <row r="96" spans="1:13" ht="31.5" customHeight="1" x14ac:dyDescent="0.25">
      <c r="A96" s="73" t="s">
        <v>276</v>
      </c>
      <c r="B96" s="206"/>
      <c r="C96" s="150"/>
      <c r="D96" s="161" t="s">
        <v>277</v>
      </c>
      <c r="E96" s="161"/>
      <c r="F96" s="149"/>
      <c r="G96" s="74" t="s">
        <v>273</v>
      </c>
      <c r="H96" s="143">
        <v>14.19</v>
      </c>
      <c r="I96" s="144">
        <v>14.5</v>
      </c>
      <c r="J96" s="139"/>
      <c r="K96" s="78">
        <f>I96*J96</f>
        <v>0</v>
      </c>
    </row>
    <row r="97" spans="1:11" ht="37.5" customHeight="1" x14ac:dyDescent="0.25">
      <c r="A97" s="73" t="s">
        <v>278</v>
      </c>
      <c r="B97" s="207" t="s">
        <v>279</v>
      </c>
      <c r="C97" s="150"/>
      <c r="D97" s="152" t="s">
        <v>272</v>
      </c>
      <c r="E97" s="152"/>
      <c r="F97" s="151"/>
      <c r="G97" s="74" t="s">
        <v>280</v>
      </c>
      <c r="H97" s="143">
        <v>29.27</v>
      </c>
      <c r="I97" s="144">
        <v>29.9</v>
      </c>
      <c r="J97" s="139"/>
      <c r="K97" s="78">
        <f>I97*J97</f>
        <v>0</v>
      </c>
    </row>
    <row r="98" spans="1:11" ht="34.5" customHeight="1" x14ac:dyDescent="0.25">
      <c r="A98" s="73" t="s">
        <v>281</v>
      </c>
      <c r="B98" s="208"/>
      <c r="C98" s="150"/>
      <c r="D98" s="152" t="s">
        <v>275</v>
      </c>
      <c r="E98" s="152"/>
      <c r="F98" s="151"/>
      <c r="G98" s="74" t="s">
        <v>280</v>
      </c>
      <c r="H98" s="143">
        <v>29.27</v>
      </c>
      <c r="I98" s="144">
        <v>29.9</v>
      </c>
      <c r="J98" s="139"/>
      <c r="K98" s="78">
        <f>I98*J98</f>
        <v>0</v>
      </c>
    </row>
    <row r="99" spans="1:11" ht="35.25" customHeight="1" x14ac:dyDescent="0.25">
      <c r="A99" s="73" t="s">
        <v>282</v>
      </c>
      <c r="B99" s="208"/>
      <c r="C99" s="150"/>
      <c r="D99" s="153" t="s">
        <v>283</v>
      </c>
      <c r="E99" s="153"/>
      <c r="F99" s="151"/>
      <c r="G99" s="74" t="s">
        <v>280</v>
      </c>
      <c r="H99" s="143">
        <v>29.27</v>
      </c>
      <c r="I99" s="144">
        <v>29.9</v>
      </c>
      <c r="J99" s="139"/>
      <c r="K99" s="78">
        <f>I99*J99</f>
        <v>0</v>
      </c>
    </row>
    <row r="100" spans="1:11" ht="30" customHeight="1" x14ac:dyDescent="0.25">
      <c r="A100" s="154" t="s">
        <v>284</v>
      </c>
      <c r="B100" s="206"/>
      <c r="C100" s="150"/>
      <c r="D100" s="153" t="s">
        <v>285</v>
      </c>
      <c r="E100" s="153"/>
      <c r="F100" s="151"/>
      <c r="G100" s="74" t="s">
        <v>280</v>
      </c>
      <c r="H100" s="75">
        <v>29.27</v>
      </c>
      <c r="I100" s="76">
        <v>29.9</v>
      </c>
      <c r="J100" s="139"/>
      <c r="K100" s="173">
        <f>I100*J100</f>
        <v>0</v>
      </c>
    </row>
    <row r="101" spans="1:11" ht="24.75" customHeight="1" x14ac:dyDescent="0.25">
      <c r="A101" s="165"/>
      <c r="B101" s="162" t="s">
        <v>286</v>
      </c>
      <c r="C101" s="163"/>
      <c r="D101" s="163"/>
      <c r="E101" s="163"/>
      <c r="F101" s="164"/>
      <c r="G101" s="166"/>
      <c r="H101" s="167"/>
      <c r="I101" s="168"/>
      <c r="J101" s="169"/>
      <c r="K101" s="174"/>
    </row>
    <row r="102" spans="1:11" ht="25.5" customHeight="1" x14ac:dyDescent="0.25">
      <c r="A102" s="73" t="s">
        <v>287</v>
      </c>
      <c r="B102" s="148" t="s">
        <v>288</v>
      </c>
      <c r="C102" s="155" t="s">
        <v>289</v>
      </c>
      <c r="D102" s="157" t="s">
        <v>290</v>
      </c>
      <c r="E102" s="156" t="s">
        <v>291</v>
      </c>
      <c r="F102" s="157" t="s">
        <v>292</v>
      </c>
      <c r="G102" s="74" t="s">
        <v>53</v>
      </c>
      <c r="H102" s="75">
        <v>8.33</v>
      </c>
      <c r="I102" s="76">
        <v>8.5</v>
      </c>
      <c r="J102" s="139"/>
      <c r="K102" s="173">
        <f>I102*J102</f>
        <v>0</v>
      </c>
    </row>
    <row r="103" spans="1:11" ht="33.75" x14ac:dyDescent="0.25">
      <c r="A103" s="73" t="s">
        <v>293</v>
      </c>
      <c r="B103" s="142" t="s">
        <v>294</v>
      </c>
      <c r="C103" s="170" t="s">
        <v>295</v>
      </c>
      <c r="D103" s="158"/>
      <c r="E103" s="171" t="s">
        <v>296</v>
      </c>
      <c r="F103" s="151"/>
      <c r="G103" s="74" t="s">
        <v>297</v>
      </c>
      <c r="H103" s="75">
        <v>8.7100000000000009</v>
      </c>
      <c r="I103" s="76">
        <v>8.9</v>
      </c>
      <c r="J103" s="139"/>
      <c r="K103" s="173">
        <f>I103*J103</f>
        <v>0</v>
      </c>
    </row>
    <row r="104" spans="1:11" ht="31.5" customHeight="1" thickBot="1" x14ac:dyDescent="0.3">
      <c r="A104" s="73" t="s">
        <v>298</v>
      </c>
      <c r="B104" s="145" t="s">
        <v>299</v>
      </c>
      <c r="C104" s="146"/>
      <c r="D104" s="146"/>
      <c r="E104" s="146"/>
      <c r="F104" s="147"/>
      <c r="G104" s="74" t="s">
        <v>53</v>
      </c>
      <c r="H104" s="195">
        <v>22.02</v>
      </c>
      <c r="I104" s="196">
        <v>22.5</v>
      </c>
      <c r="J104" s="197"/>
      <c r="K104" s="198">
        <f>I104*J104</f>
        <v>0</v>
      </c>
    </row>
    <row r="105" spans="1:11" ht="33" customHeight="1" x14ac:dyDescent="0.25">
      <c r="A105" s="77"/>
      <c r="B105" s="159" t="s">
        <v>253</v>
      </c>
      <c r="C105" s="160"/>
      <c r="D105" s="160"/>
      <c r="E105" s="160"/>
      <c r="F105" s="160"/>
      <c r="G105" s="160"/>
      <c r="H105" s="199" t="s">
        <v>3</v>
      </c>
      <c r="I105" s="200"/>
      <c r="J105" s="201"/>
      <c r="K105" s="202">
        <f>SUM(K13:K104)</f>
        <v>0</v>
      </c>
    </row>
    <row r="106" spans="1:11" ht="26.25" customHeight="1" x14ac:dyDescent="0.25">
      <c r="A106" s="172" t="s">
        <v>244</v>
      </c>
      <c r="B106" s="172"/>
      <c r="C106" s="172"/>
      <c r="D106" s="172"/>
      <c r="E106" s="172"/>
      <c r="F106" s="172"/>
      <c r="G106" s="110"/>
      <c r="H106" s="133" t="s">
        <v>254</v>
      </c>
      <c r="I106" s="134"/>
      <c r="J106" s="61">
        <v>0.1</v>
      </c>
      <c r="K106" s="103">
        <f>K105*J106</f>
        <v>0</v>
      </c>
    </row>
    <row r="107" spans="1:11" ht="35.25" customHeight="1" thickBot="1" x14ac:dyDescent="0.3">
      <c r="A107" s="135" t="s">
        <v>246</v>
      </c>
      <c r="B107" s="135"/>
      <c r="C107" s="135"/>
      <c r="D107" s="135"/>
      <c r="E107" s="135"/>
      <c r="F107" s="135"/>
      <c r="G107" s="194"/>
      <c r="H107" s="203" t="s">
        <v>5</v>
      </c>
      <c r="I107" s="204"/>
      <c r="J107" s="64"/>
      <c r="K107" s="205">
        <f>K105-K106</f>
        <v>0</v>
      </c>
    </row>
    <row r="108" spans="1:11" ht="23.25" x14ac:dyDescent="0.25">
      <c r="A108" s="135" t="s">
        <v>247</v>
      </c>
      <c r="B108" s="135"/>
      <c r="C108" s="135"/>
      <c r="D108" s="135"/>
      <c r="E108" s="135"/>
      <c r="F108" s="135"/>
      <c r="G108" s="135"/>
      <c r="H108" s="108"/>
      <c r="I108" s="108"/>
      <c r="J108" s="108"/>
      <c r="K108" s="108"/>
    </row>
    <row r="109" spans="1:11" ht="22.5" customHeight="1" x14ac:dyDescent="0.25">
      <c r="A109" s="135" t="s">
        <v>245</v>
      </c>
      <c r="B109" s="135"/>
      <c r="C109" s="135"/>
      <c r="D109" s="135"/>
      <c r="E109" s="135"/>
      <c r="F109" s="135"/>
      <c r="G109" s="135"/>
      <c r="H109" s="109"/>
      <c r="I109" s="109"/>
      <c r="J109" s="109"/>
      <c r="K109" s="109"/>
    </row>
    <row r="110" spans="1:11" ht="46.5" customHeight="1" x14ac:dyDescent="0.25">
      <c r="A110" s="127" t="s">
        <v>217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</row>
    <row r="111" spans="1:11" ht="71.25" customHeight="1" x14ac:dyDescent="0.25">
      <c r="A111" s="128" t="s">
        <v>218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1:11" ht="15" customHeight="1" x14ac:dyDescent="0.25">
      <c r="A112" s="129" t="s">
        <v>219</v>
      </c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</row>
    <row r="113" spans="3:6" x14ac:dyDescent="0.25">
      <c r="C113" s="109"/>
      <c r="D113" s="109"/>
      <c r="E113" s="109"/>
      <c r="F113" s="109"/>
    </row>
    <row r="114" spans="3:6" x14ac:dyDescent="0.25">
      <c r="C114" s="110"/>
      <c r="D114" s="110"/>
      <c r="E114" s="110"/>
      <c r="F114" s="110"/>
    </row>
  </sheetData>
  <sheetProtection selectLockedCells="1"/>
  <mergeCells count="108">
    <mergeCell ref="B104:F104"/>
    <mergeCell ref="A107:G107"/>
    <mergeCell ref="A108:G108"/>
    <mergeCell ref="A109:G109"/>
    <mergeCell ref="B92:F92"/>
    <mergeCell ref="B93:F93"/>
    <mergeCell ref="B94:B96"/>
    <mergeCell ref="B97:B100"/>
    <mergeCell ref="B88:F88"/>
    <mergeCell ref="B90:F90"/>
    <mergeCell ref="B91:F91"/>
    <mergeCell ref="D94:E94"/>
    <mergeCell ref="D95:E95"/>
    <mergeCell ref="D97:E97"/>
    <mergeCell ref="D98:E98"/>
    <mergeCell ref="D99:E99"/>
    <mergeCell ref="D100:E100"/>
    <mergeCell ref="B101:F101"/>
    <mergeCell ref="A106:F106"/>
    <mergeCell ref="A110:K110"/>
    <mergeCell ref="A111:K111"/>
    <mergeCell ref="A112:K112"/>
    <mergeCell ref="B84:F84"/>
    <mergeCell ref="B53:F53"/>
    <mergeCell ref="B54:F54"/>
    <mergeCell ref="B49:F49"/>
    <mergeCell ref="B35:F35"/>
    <mergeCell ref="H107:I107"/>
    <mergeCell ref="B105:G105"/>
    <mergeCell ref="H105:I105"/>
    <mergeCell ref="H106:I106"/>
    <mergeCell ref="A1:K2"/>
    <mergeCell ref="B87:F87"/>
    <mergeCell ref="B82:F82"/>
    <mergeCell ref="B83:F83"/>
    <mergeCell ref="B85:F85"/>
    <mergeCell ref="B86:F86"/>
    <mergeCell ref="B78:F78"/>
    <mergeCell ref="B79:F79"/>
    <mergeCell ref="B80:F80"/>
    <mergeCell ref="B81:F81"/>
    <mergeCell ref="B73:F73"/>
    <mergeCell ref="B74:F74"/>
    <mergeCell ref="B64:F64"/>
    <mergeCell ref="B75:F75"/>
    <mergeCell ref="B76:F76"/>
    <mergeCell ref="B69:F69"/>
    <mergeCell ref="B70:F70"/>
    <mergeCell ref="B71:F71"/>
    <mergeCell ref="B72:F72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B52:F52"/>
    <mergeCell ref="B55:F55"/>
    <mergeCell ref="B56:F56"/>
    <mergeCell ref="B57:F57"/>
    <mergeCell ref="B58:F58"/>
    <mergeCell ref="B50:F50"/>
    <mergeCell ref="B51:F51"/>
    <mergeCell ref="B44:F44"/>
    <mergeCell ref="B45:F45"/>
    <mergeCell ref="B46:F46"/>
    <mergeCell ref="B47:F47"/>
    <mergeCell ref="B48:F48"/>
    <mergeCell ref="B37:F37"/>
    <mergeCell ref="B43:F43"/>
    <mergeCell ref="B40:F40"/>
    <mergeCell ref="B41:F41"/>
    <mergeCell ref="B42:F42"/>
    <mergeCell ref="B38:F38"/>
    <mergeCell ref="B22:F22"/>
    <mergeCell ref="B31:F31"/>
    <mergeCell ref="B33:F33"/>
    <mergeCell ref="B34:F34"/>
    <mergeCell ref="B32:F32"/>
    <mergeCell ref="B36:F36"/>
    <mergeCell ref="B27:F27"/>
    <mergeCell ref="B28:F28"/>
    <mergeCell ref="B29:F29"/>
    <mergeCell ref="B30:F30"/>
    <mergeCell ref="B77:F77"/>
    <mergeCell ref="A3:K3"/>
    <mergeCell ref="B11:F11"/>
    <mergeCell ref="A10:F10"/>
    <mergeCell ref="B8:F8"/>
    <mergeCell ref="B7:F7"/>
    <mergeCell ref="A6:F6"/>
    <mergeCell ref="A5:F5"/>
    <mergeCell ref="A4:F4"/>
    <mergeCell ref="A9:F9"/>
    <mergeCell ref="G5:K5"/>
    <mergeCell ref="G10:K10"/>
    <mergeCell ref="G4:K4"/>
    <mergeCell ref="B23:F23"/>
    <mergeCell ref="B24:F24"/>
    <mergeCell ref="B25:F25"/>
    <mergeCell ref="B26:F26"/>
    <mergeCell ref="B18:F18"/>
    <mergeCell ref="B19:F19"/>
    <mergeCell ref="B20:F20"/>
    <mergeCell ref="B21:F21"/>
  </mergeCells>
  <printOptions horizontalCentered="1"/>
  <pageMargins left="3.937007874015748E-2" right="3.937007874015748E-2" top="0.15748031496062992" bottom="0.15748031496062992" header="0" footer="0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sqref="A1:I1048576"/>
    </sheetView>
  </sheetViews>
  <sheetFormatPr baseColWidth="10" defaultRowHeight="15" x14ac:dyDescent="0.25"/>
  <cols>
    <col min="1" max="1" width="14.425781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0.25" x14ac:dyDescent="0.25">
      <c r="A2" s="5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8.25" x14ac:dyDescent="0.25">
      <c r="A8" s="7" t="s">
        <v>0</v>
      </c>
      <c r="B8" s="8" t="s">
        <v>1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4"/>
    </row>
    <row r="9" spans="1:9" ht="22.5" x14ac:dyDescent="0.3">
      <c r="A9" s="9"/>
      <c r="B9" s="10" t="s">
        <v>13</v>
      </c>
      <c r="C9" s="9"/>
      <c r="D9" s="9"/>
      <c r="E9" s="9"/>
      <c r="F9" s="9"/>
      <c r="G9" s="9"/>
      <c r="H9" s="9"/>
      <c r="I9" s="6"/>
    </row>
    <row r="10" spans="1:9" ht="22.5" x14ac:dyDescent="0.3">
      <c r="A10" s="11" t="s">
        <v>14</v>
      </c>
      <c r="B10" s="12" t="s">
        <v>15</v>
      </c>
      <c r="C10" s="13" t="s">
        <v>16</v>
      </c>
      <c r="D10" s="14">
        <v>13.99</v>
      </c>
      <c r="E10" s="14"/>
      <c r="F10" s="15"/>
      <c r="G10" s="15"/>
      <c r="H10" s="16"/>
      <c r="I10" s="6"/>
    </row>
    <row r="11" spans="1:9" ht="22.5" x14ac:dyDescent="0.3">
      <c r="A11" s="17" t="s">
        <v>17</v>
      </c>
      <c r="B11" s="18" t="s">
        <v>18</v>
      </c>
      <c r="C11" s="19" t="s">
        <v>19</v>
      </c>
      <c r="D11" s="14">
        <v>21.99</v>
      </c>
      <c r="E11" s="14"/>
      <c r="F11" s="15"/>
      <c r="G11" s="15"/>
      <c r="H11" s="16"/>
      <c r="I11" s="6"/>
    </row>
    <row r="12" spans="1:9" ht="22.5" x14ac:dyDescent="0.3">
      <c r="A12" s="17" t="s">
        <v>17</v>
      </c>
      <c r="B12" s="18" t="s">
        <v>20</v>
      </c>
      <c r="C12" s="19" t="s">
        <v>21</v>
      </c>
      <c r="D12" s="14">
        <v>43.98</v>
      </c>
      <c r="E12" s="14"/>
      <c r="F12" s="15"/>
      <c r="G12" s="15"/>
      <c r="H12" s="16"/>
      <c r="I12" s="6"/>
    </row>
    <row r="13" spans="1:9" ht="22.5" x14ac:dyDescent="0.3">
      <c r="A13" s="17" t="s">
        <v>17</v>
      </c>
      <c r="B13" s="18" t="s">
        <v>22</v>
      </c>
      <c r="C13" s="19" t="s">
        <v>23</v>
      </c>
      <c r="D13" s="14">
        <v>65.97</v>
      </c>
      <c r="E13" s="14"/>
      <c r="F13" s="15"/>
      <c r="G13" s="15"/>
      <c r="H13" s="16"/>
      <c r="I13" s="6"/>
    </row>
    <row r="14" spans="1:9" ht="22.5" x14ac:dyDescent="0.3">
      <c r="A14" s="17" t="s">
        <v>17</v>
      </c>
      <c r="B14" s="18" t="s">
        <v>24</v>
      </c>
      <c r="C14" s="19" t="s">
        <v>25</v>
      </c>
      <c r="D14" s="14">
        <v>87.96</v>
      </c>
      <c r="E14" s="14"/>
      <c r="F14" s="15"/>
      <c r="G14" s="15"/>
      <c r="H14" s="16"/>
      <c r="I14" s="6"/>
    </row>
    <row r="15" spans="1:9" ht="22.5" x14ac:dyDescent="0.3">
      <c r="A15" s="20"/>
      <c r="B15" s="21" t="s">
        <v>26</v>
      </c>
      <c r="C15" s="22"/>
      <c r="D15" s="23"/>
      <c r="E15" s="23"/>
      <c r="F15" s="24"/>
      <c r="G15" s="24"/>
      <c r="H15" s="25"/>
      <c r="I15" s="6"/>
    </row>
    <row r="16" spans="1:9" ht="22.5" x14ac:dyDescent="0.3">
      <c r="A16" s="17" t="s">
        <v>27</v>
      </c>
      <c r="B16" s="18" t="s">
        <v>28</v>
      </c>
      <c r="C16" s="19" t="s">
        <v>29</v>
      </c>
      <c r="D16" s="26">
        <v>15</v>
      </c>
      <c r="E16" s="26"/>
      <c r="F16" s="15"/>
      <c r="G16" s="15"/>
      <c r="H16" s="16"/>
      <c r="I16" s="6"/>
    </row>
    <row r="17" spans="1:9" ht="22.5" x14ac:dyDescent="0.3">
      <c r="A17" s="17" t="s">
        <v>27</v>
      </c>
      <c r="B17" s="18" t="s">
        <v>30</v>
      </c>
      <c r="C17" s="19" t="s">
        <v>29</v>
      </c>
      <c r="D17" s="26">
        <v>15</v>
      </c>
      <c r="E17" s="26"/>
      <c r="F17" s="15"/>
      <c r="G17" s="15"/>
      <c r="H17" s="16"/>
      <c r="I17" s="6"/>
    </row>
    <row r="18" spans="1:9" ht="22.5" x14ac:dyDescent="0.3">
      <c r="A18" s="17" t="s">
        <v>31</v>
      </c>
      <c r="B18" s="18" t="s">
        <v>32</v>
      </c>
      <c r="C18" s="19" t="s">
        <v>33</v>
      </c>
      <c r="D18" s="26">
        <v>8.5</v>
      </c>
      <c r="E18" s="26"/>
      <c r="F18" s="15"/>
      <c r="G18" s="15"/>
      <c r="H18" s="16"/>
      <c r="I18" s="6"/>
    </row>
    <row r="19" spans="1:9" ht="22.5" x14ac:dyDescent="0.3">
      <c r="A19" s="20"/>
      <c r="B19" s="21" t="s">
        <v>34</v>
      </c>
      <c r="C19" s="22"/>
      <c r="D19" s="23"/>
      <c r="E19" s="23"/>
      <c r="F19" s="24"/>
      <c r="G19" s="24"/>
      <c r="H19" s="25"/>
      <c r="I19" s="6"/>
    </row>
    <row r="20" spans="1:9" ht="22.5" x14ac:dyDescent="0.3">
      <c r="A20" s="17" t="s">
        <v>35</v>
      </c>
      <c r="B20" s="18" t="s">
        <v>36</v>
      </c>
      <c r="C20" s="19" t="s">
        <v>29</v>
      </c>
      <c r="D20" s="14">
        <v>8</v>
      </c>
      <c r="E20" s="14"/>
      <c r="F20" s="15"/>
      <c r="G20" s="15"/>
      <c r="H20" s="16"/>
      <c r="I20" s="6"/>
    </row>
    <row r="21" spans="1:9" ht="22.5" x14ac:dyDescent="0.3">
      <c r="A21" s="17" t="s">
        <v>37</v>
      </c>
      <c r="B21" s="18" t="s">
        <v>38</v>
      </c>
      <c r="C21" s="19" t="s">
        <v>29</v>
      </c>
      <c r="D21" s="14">
        <v>8</v>
      </c>
      <c r="E21" s="14"/>
      <c r="F21" s="15"/>
      <c r="G21" s="15"/>
      <c r="H21" s="16"/>
      <c r="I21" s="6"/>
    </row>
    <row r="22" spans="1:9" ht="22.5" x14ac:dyDescent="0.3">
      <c r="A22" s="17" t="s">
        <v>39</v>
      </c>
      <c r="B22" s="18" t="s">
        <v>40</v>
      </c>
      <c r="C22" s="19" t="s">
        <v>29</v>
      </c>
      <c r="D22" s="14">
        <v>8</v>
      </c>
      <c r="E22" s="14"/>
      <c r="F22" s="15"/>
      <c r="G22" s="15"/>
      <c r="H22" s="16"/>
      <c r="I22" s="6"/>
    </row>
    <row r="23" spans="1:9" ht="22.5" x14ac:dyDescent="0.3">
      <c r="A23" s="17" t="s">
        <v>41</v>
      </c>
      <c r="B23" s="18" t="s">
        <v>42</v>
      </c>
      <c r="C23" s="19" t="s">
        <v>29</v>
      </c>
      <c r="D23" s="14">
        <v>8</v>
      </c>
      <c r="E23" s="14"/>
      <c r="F23" s="15"/>
      <c r="G23" s="15"/>
      <c r="H23" s="16"/>
      <c r="I23" s="6"/>
    </row>
    <row r="24" spans="1:9" ht="22.5" x14ac:dyDescent="0.3">
      <c r="A24" s="17" t="s">
        <v>43</v>
      </c>
      <c r="B24" s="18" t="s">
        <v>44</v>
      </c>
      <c r="C24" s="19" t="s">
        <v>29</v>
      </c>
      <c r="D24" s="14">
        <v>8</v>
      </c>
      <c r="E24" s="14"/>
      <c r="F24" s="15"/>
      <c r="G24" s="15"/>
      <c r="H24" s="16"/>
      <c r="I24" s="6"/>
    </row>
    <row r="25" spans="1:9" ht="22.5" x14ac:dyDescent="0.3">
      <c r="A25" s="17" t="s">
        <v>45</v>
      </c>
      <c r="B25" s="18" t="s">
        <v>46</v>
      </c>
      <c r="C25" s="19" t="s">
        <v>29</v>
      </c>
      <c r="D25" s="14">
        <v>8</v>
      </c>
      <c r="E25" s="14"/>
      <c r="F25" s="15"/>
      <c r="G25" s="15"/>
      <c r="H25" s="16"/>
      <c r="I25" s="6"/>
    </row>
    <row r="26" spans="1:9" ht="22.5" x14ac:dyDescent="0.3">
      <c r="A26" s="17" t="s">
        <v>47</v>
      </c>
      <c r="B26" s="18" t="s">
        <v>48</v>
      </c>
      <c r="C26" s="19" t="s">
        <v>49</v>
      </c>
      <c r="D26" s="14">
        <v>8</v>
      </c>
      <c r="E26" s="14"/>
      <c r="F26" s="15"/>
      <c r="G26" s="15"/>
      <c r="H26" s="16"/>
      <c r="I26" s="6"/>
    </row>
    <row r="27" spans="1:9" ht="22.5" x14ac:dyDescent="0.3">
      <c r="A27" s="20"/>
      <c r="B27" s="21" t="s">
        <v>50</v>
      </c>
      <c r="C27" s="22"/>
      <c r="D27" s="23"/>
      <c r="E27" s="23"/>
      <c r="F27" s="24"/>
      <c r="G27" s="24"/>
      <c r="H27" s="25"/>
      <c r="I27" s="6"/>
    </row>
    <row r="28" spans="1:9" ht="22.5" x14ac:dyDescent="0.3">
      <c r="A28" s="27" t="s">
        <v>51</v>
      </c>
      <c r="B28" s="28" t="s">
        <v>52</v>
      </c>
      <c r="C28" s="29" t="s">
        <v>53</v>
      </c>
      <c r="D28" s="14">
        <v>19.5</v>
      </c>
      <c r="E28" s="14"/>
      <c r="F28" s="15"/>
      <c r="G28" s="15"/>
      <c r="H28" s="16"/>
      <c r="I28" s="6"/>
    </row>
    <row r="29" spans="1:9" ht="22.5" x14ac:dyDescent="0.3">
      <c r="A29" s="27" t="s">
        <v>54</v>
      </c>
      <c r="B29" s="28" t="s">
        <v>55</v>
      </c>
      <c r="C29" s="29" t="s">
        <v>53</v>
      </c>
      <c r="D29" s="14">
        <v>9.8000000000000007</v>
      </c>
      <c r="E29" s="14"/>
      <c r="F29" s="15"/>
      <c r="G29" s="15"/>
      <c r="H29" s="16"/>
      <c r="I29" s="6"/>
    </row>
    <row r="30" spans="1:9" ht="22.5" x14ac:dyDescent="0.3">
      <c r="A30" s="27" t="s">
        <v>56</v>
      </c>
      <c r="B30" s="28" t="s">
        <v>57</v>
      </c>
      <c r="C30" s="29" t="s">
        <v>53</v>
      </c>
      <c r="D30" s="14">
        <v>9.8000000000000007</v>
      </c>
      <c r="E30" s="14"/>
      <c r="F30" s="15"/>
      <c r="G30" s="15"/>
      <c r="H30" s="16"/>
      <c r="I30" s="6"/>
    </row>
    <row r="31" spans="1:9" ht="22.5" x14ac:dyDescent="0.3">
      <c r="A31" s="27" t="s">
        <v>58</v>
      </c>
      <c r="B31" s="28" t="s">
        <v>59</v>
      </c>
      <c r="C31" s="29" t="s">
        <v>60</v>
      </c>
      <c r="D31" s="14">
        <v>9.8000000000000007</v>
      </c>
      <c r="E31" s="14"/>
      <c r="F31" s="15"/>
      <c r="G31" s="15"/>
      <c r="H31" s="16"/>
      <c r="I31" s="6"/>
    </row>
    <row r="32" spans="1:9" ht="22.5" x14ac:dyDescent="0.3">
      <c r="A32" s="27" t="s">
        <v>61</v>
      </c>
      <c r="B32" s="28" t="s">
        <v>62</v>
      </c>
      <c r="C32" s="29" t="s">
        <v>63</v>
      </c>
      <c r="D32" s="14">
        <v>10.5</v>
      </c>
      <c r="E32" s="14"/>
      <c r="F32" s="15"/>
      <c r="G32" s="15"/>
      <c r="H32" s="16"/>
      <c r="I32" s="6"/>
    </row>
    <row r="33" spans="1:9" ht="22.5" x14ac:dyDescent="0.3">
      <c r="A33" s="17" t="s">
        <v>64</v>
      </c>
      <c r="B33" s="18" t="s">
        <v>65</v>
      </c>
      <c r="C33" s="19" t="s">
        <v>66</v>
      </c>
      <c r="D33" s="14">
        <v>19.899999999999999</v>
      </c>
      <c r="E33" s="14"/>
      <c r="F33" s="15"/>
      <c r="G33" s="15"/>
      <c r="H33" s="16"/>
      <c r="I33" s="6"/>
    </row>
    <row r="34" spans="1:9" ht="22.5" x14ac:dyDescent="0.3">
      <c r="A34" s="30"/>
      <c r="B34" s="31" t="s">
        <v>67</v>
      </c>
      <c r="C34" s="32"/>
      <c r="D34" s="23"/>
      <c r="E34" s="23"/>
      <c r="F34" s="24"/>
      <c r="G34" s="24"/>
      <c r="H34" s="25"/>
      <c r="I34" s="6"/>
    </row>
    <row r="35" spans="1:9" ht="22.5" x14ac:dyDescent="0.3">
      <c r="A35" s="27" t="s">
        <v>68</v>
      </c>
      <c r="B35" s="28" t="s">
        <v>69</v>
      </c>
      <c r="C35" s="29" t="s">
        <v>70</v>
      </c>
      <c r="D35" s="14">
        <v>10.8</v>
      </c>
      <c r="E35" s="14"/>
      <c r="F35" s="15"/>
      <c r="G35" s="15"/>
      <c r="H35" s="16"/>
      <c r="I35" s="6"/>
    </row>
    <row r="36" spans="1:9" ht="25.5" x14ac:dyDescent="0.3">
      <c r="A36" s="27" t="s">
        <v>71</v>
      </c>
      <c r="B36" s="28" t="s">
        <v>72</v>
      </c>
      <c r="C36" s="29" t="s">
        <v>70</v>
      </c>
      <c r="D36" s="14">
        <v>9.6999999999999993</v>
      </c>
      <c r="E36" s="14"/>
      <c r="F36" s="15"/>
      <c r="G36" s="15"/>
      <c r="H36" s="16"/>
      <c r="I36" s="6"/>
    </row>
    <row r="37" spans="1:9" ht="22.5" x14ac:dyDescent="0.3">
      <c r="A37" s="27" t="s">
        <v>73</v>
      </c>
      <c r="B37" s="18" t="s">
        <v>74</v>
      </c>
      <c r="C37" s="29" t="s">
        <v>75</v>
      </c>
      <c r="D37" s="14">
        <v>9.99</v>
      </c>
      <c r="E37" s="14"/>
      <c r="F37" s="15"/>
      <c r="G37" s="15"/>
      <c r="H37" s="16"/>
      <c r="I37" s="6"/>
    </row>
    <row r="38" spans="1:9" ht="22.5" x14ac:dyDescent="0.3">
      <c r="A38" s="27" t="s">
        <v>76</v>
      </c>
      <c r="B38" s="18" t="s">
        <v>77</v>
      </c>
      <c r="C38" s="29" t="s">
        <v>60</v>
      </c>
      <c r="D38" s="14">
        <v>9.99</v>
      </c>
      <c r="E38" s="14"/>
      <c r="F38" s="15"/>
      <c r="G38" s="15"/>
      <c r="H38" s="16"/>
      <c r="I38" s="6"/>
    </row>
    <row r="39" spans="1:9" ht="22.5" x14ac:dyDescent="0.3">
      <c r="A39" s="27" t="s">
        <v>78</v>
      </c>
      <c r="B39" s="18" t="s">
        <v>79</v>
      </c>
      <c r="C39" s="29" t="s">
        <v>60</v>
      </c>
      <c r="D39" s="14">
        <v>9.99</v>
      </c>
      <c r="E39" s="14"/>
      <c r="F39" s="15"/>
      <c r="G39" s="15"/>
      <c r="H39" s="16"/>
      <c r="I39" s="6"/>
    </row>
    <row r="40" spans="1:9" ht="22.5" x14ac:dyDescent="0.3">
      <c r="A40" s="17" t="s">
        <v>80</v>
      </c>
      <c r="B40" s="18" t="s">
        <v>81</v>
      </c>
      <c r="C40" s="19" t="s">
        <v>82</v>
      </c>
      <c r="D40" s="14">
        <v>9.8000000000000007</v>
      </c>
      <c r="E40" s="14"/>
      <c r="F40" s="15"/>
      <c r="G40" s="15"/>
      <c r="H40" s="16"/>
      <c r="I40" s="6"/>
    </row>
    <row r="41" spans="1:9" ht="22.5" x14ac:dyDescent="0.3">
      <c r="A41" s="17" t="s">
        <v>83</v>
      </c>
      <c r="B41" s="18" t="s">
        <v>84</v>
      </c>
      <c r="C41" s="19" t="s">
        <v>82</v>
      </c>
      <c r="D41" s="14">
        <v>9.8000000000000007</v>
      </c>
      <c r="E41" s="14"/>
      <c r="F41" s="15"/>
      <c r="G41" s="15"/>
      <c r="H41" s="16"/>
      <c r="I41" s="6"/>
    </row>
    <row r="42" spans="1:9" ht="22.5" x14ac:dyDescent="0.3">
      <c r="A42" s="17" t="s">
        <v>85</v>
      </c>
      <c r="B42" s="18" t="s">
        <v>86</v>
      </c>
      <c r="C42" s="19" t="s">
        <v>87</v>
      </c>
      <c r="D42" s="14">
        <v>19.600000000000001</v>
      </c>
      <c r="E42" s="14"/>
      <c r="F42" s="15"/>
      <c r="G42" s="15"/>
      <c r="H42" s="16"/>
      <c r="I42" s="6"/>
    </row>
    <row r="43" spans="1:9" ht="22.5" x14ac:dyDescent="0.3">
      <c r="A43" s="30"/>
      <c r="B43" s="31" t="s">
        <v>88</v>
      </c>
      <c r="C43" s="32"/>
      <c r="D43" s="23"/>
      <c r="E43" s="23"/>
      <c r="F43" s="24"/>
      <c r="G43" s="24"/>
      <c r="H43" s="25"/>
      <c r="I43" s="6"/>
    </row>
    <row r="44" spans="1:9" ht="22.5" x14ac:dyDescent="0.3">
      <c r="A44" s="27" t="s">
        <v>89</v>
      </c>
      <c r="B44" s="28" t="s">
        <v>90</v>
      </c>
      <c r="C44" s="29" t="s">
        <v>91</v>
      </c>
      <c r="D44" s="33">
        <v>69</v>
      </c>
      <c r="E44" s="33"/>
      <c r="F44" s="34"/>
      <c r="G44" s="34"/>
      <c r="H44" s="35"/>
      <c r="I44" s="6"/>
    </row>
    <row r="45" spans="1:9" ht="22.5" x14ac:dyDescent="0.3">
      <c r="A45" s="27" t="s">
        <v>89</v>
      </c>
      <c r="B45" s="28" t="s">
        <v>92</v>
      </c>
      <c r="C45" s="29" t="s">
        <v>91</v>
      </c>
      <c r="D45" s="33">
        <v>69</v>
      </c>
      <c r="E45" s="33"/>
      <c r="F45" s="34"/>
      <c r="G45" s="34"/>
      <c r="H45" s="35"/>
      <c r="I45" s="6"/>
    </row>
    <row r="46" spans="1:9" ht="22.5" x14ac:dyDescent="0.3">
      <c r="A46" s="30"/>
      <c r="B46" s="31" t="s">
        <v>93</v>
      </c>
      <c r="C46" s="32"/>
      <c r="D46" s="23"/>
      <c r="E46" s="23"/>
      <c r="F46" s="24"/>
      <c r="G46" s="24"/>
      <c r="H46" s="25"/>
      <c r="I46" s="6"/>
    </row>
    <row r="47" spans="1:9" ht="22.5" x14ac:dyDescent="0.3">
      <c r="A47" s="27" t="s">
        <v>94</v>
      </c>
      <c r="B47" s="28" t="s">
        <v>95</v>
      </c>
      <c r="C47" s="29" t="s">
        <v>96</v>
      </c>
      <c r="D47" s="14">
        <v>10.99</v>
      </c>
      <c r="E47" s="14"/>
      <c r="F47" s="15"/>
      <c r="G47" s="15"/>
      <c r="H47" s="16"/>
      <c r="I47" s="6"/>
    </row>
    <row r="48" spans="1:9" ht="22.5" x14ac:dyDescent="0.3">
      <c r="A48" s="27" t="s">
        <v>97</v>
      </c>
      <c r="B48" s="28" t="s">
        <v>98</v>
      </c>
      <c r="C48" s="29" t="s">
        <v>96</v>
      </c>
      <c r="D48" s="14">
        <v>10.99</v>
      </c>
      <c r="E48" s="14"/>
      <c r="F48" s="15"/>
      <c r="G48" s="15"/>
      <c r="H48" s="16"/>
      <c r="I48" s="6"/>
    </row>
    <row r="49" spans="1:9" ht="22.5" x14ac:dyDescent="0.3">
      <c r="A49" s="17" t="s">
        <v>99</v>
      </c>
      <c r="B49" s="18" t="s">
        <v>100</v>
      </c>
      <c r="C49" s="19" t="s">
        <v>75</v>
      </c>
      <c r="D49" s="14">
        <v>4.9000000000000004</v>
      </c>
      <c r="E49" s="14"/>
      <c r="F49" s="15"/>
      <c r="G49" s="15"/>
      <c r="H49" s="16"/>
      <c r="I49" s="6"/>
    </row>
    <row r="50" spans="1:9" ht="22.5" x14ac:dyDescent="0.3">
      <c r="A50" s="17" t="s">
        <v>101</v>
      </c>
      <c r="B50" s="18" t="s">
        <v>102</v>
      </c>
      <c r="C50" s="19" t="s">
        <v>75</v>
      </c>
      <c r="D50" s="14">
        <v>4.9000000000000004</v>
      </c>
      <c r="E50" s="14"/>
      <c r="F50" s="15"/>
      <c r="G50" s="15"/>
      <c r="H50" s="16"/>
      <c r="I50" s="6"/>
    </row>
    <row r="51" spans="1:9" ht="25.5" x14ac:dyDescent="0.3">
      <c r="A51" s="17" t="s">
        <v>103</v>
      </c>
      <c r="B51" s="18" t="s">
        <v>104</v>
      </c>
      <c r="C51" s="19" t="s">
        <v>75</v>
      </c>
      <c r="D51" s="14">
        <v>4.9000000000000004</v>
      </c>
      <c r="E51" s="14"/>
      <c r="F51" s="15"/>
      <c r="G51" s="15"/>
      <c r="H51" s="16"/>
      <c r="I51" s="6"/>
    </row>
    <row r="52" spans="1:9" ht="22.5" x14ac:dyDescent="0.3">
      <c r="A52" s="17" t="s">
        <v>105</v>
      </c>
      <c r="B52" s="18" t="s">
        <v>106</v>
      </c>
      <c r="C52" s="19" t="s">
        <v>75</v>
      </c>
      <c r="D52" s="14">
        <v>4.9000000000000004</v>
      </c>
      <c r="E52" s="14"/>
      <c r="F52" s="15"/>
      <c r="G52" s="15"/>
      <c r="H52" s="16"/>
      <c r="I52" s="6"/>
    </row>
    <row r="53" spans="1:9" x14ac:dyDescent="0.25">
      <c r="A53" s="17" t="s">
        <v>107</v>
      </c>
      <c r="B53" s="18" t="s">
        <v>108</v>
      </c>
      <c r="C53" s="19" t="s">
        <v>109</v>
      </c>
      <c r="D53" s="14">
        <v>13.8</v>
      </c>
      <c r="E53" s="14"/>
      <c r="F53" s="15"/>
      <c r="G53" s="15"/>
      <c r="H53" s="16"/>
    </row>
    <row r="54" spans="1:9" x14ac:dyDescent="0.25">
      <c r="A54" s="17" t="s">
        <v>110</v>
      </c>
      <c r="B54" s="18" t="s">
        <v>111</v>
      </c>
      <c r="C54" s="19" t="s">
        <v>109</v>
      </c>
      <c r="D54" s="14">
        <v>13.8</v>
      </c>
      <c r="E54" s="14"/>
      <c r="F54" s="15"/>
      <c r="G54" s="15"/>
      <c r="H54" s="16"/>
    </row>
    <row r="55" spans="1:9" x14ac:dyDescent="0.25">
      <c r="A55" s="17" t="s">
        <v>112</v>
      </c>
      <c r="B55" s="36" t="s">
        <v>113</v>
      </c>
      <c r="C55" s="19" t="s">
        <v>109</v>
      </c>
      <c r="D55" s="14">
        <v>13.8</v>
      </c>
      <c r="E55" s="14"/>
      <c r="F55" s="15"/>
      <c r="G55" s="15"/>
      <c r="H55" s="16"/>
    </row>
    <row r="56" spans="1:9" x14ac:dyDescent="0.25">
      <c r="A56" s="17" t="s">
        <v>114</v>
      </c>
      <c r="B56" s="36" t="s">
        <v>115</v>
      </c>
      <c r="C56" s="19" t="s">
        <v>109</v>
      </c>
      <c r="D56" s="14">
        <v>13.8</v>
      </c>
      <c r="E56" s="14"/>
      <c r="F56" s="15"/>
      <c r="G56" s="15"/>
      <c r="H56" s="16"/>
    </row>
    <row r="57" spans="1:9" x14ac:dyDescent="0.25">
      <c r="A57" s="30"/>
      <c r="B57" s="31" t="s">
        <v>116</v>
      </c>
      <c r="C57" s="32"/>
      <c r="D57" s="23"/>
      <c r="E57" s="23"/>
      <c r="F57" s="24"/>
      <c r="G57" s="24"/>
      <c r="H57" s="25"/>
      <c r="I57" s="2"/>
    </row>
    <row r="58" spans="1:9" x14ac:dyDescent="0.25">
      <c r="A58" s="17" t="s">
        <v>117</v>
      </c>
      <c r="B58" s="18" t="s">
        <v>118</v>
      </c>
      <c r="C58" s="19" t="s">
        <v>60</v>
      </c>
      <c r="D58" s="14">
        <v>4.9000000000000004</v>
      </c>
      <c r="E58" s="14"/>
      <c r="F58" s="15"/>
      <c r="G58" s="15"/>
      <c r="H58" s="16"/>
      <c r="I58" s="3"/>
    </row>
    <row r="59" spans="1:9" x14ac:dyDescent="0.25">
      <c r="A59" s="17" t="s">
        <v>119</v>
      </c>
      <c r="B59" s="18" t="s">
        <v>120</v>
      </c>
      <c r="C59" s="19" t="s">
        <v>60</v>
      </c>
      <c r="D59" s="14">
        <v>4.9000000000000004</v>
      </c>
      <c r="E59" s="14"/>
      <c r="F59" s="15"/>
      <c r="G59" s="15"/>
      <c r="H59" s="16"/>
    </row>
    <row r="60" spans="1:9" x14ac:dyDescent="0.25">
      <c r="A60" s="17" t="s">
        <v>121</v>
      </c>
      <c r="B60" s="18" t="s">
        <v>122</v>
      </c>
      <c r="C60" s="19" t="s">
        <v>60</v>
      </c>
      <c r="D60" s="14">
        <v>4.9000000000000004</v>
      </c>
      <c r="E60" s="14"/>
      <c r="F60" s="15"/>
      <c r="G60" s="15"/>
      <c r="H60" s="16"/>
    </row>
    <row r="61" spans="1:9" x14ac:dyDescent="0.25">
      <c r="A61" s="17" t="s">
        <v>123</v>
      </c>
      <c r="B61" s="18" t="s">
        <v>124</v>
      </c>
      <c r="C61" s="19" t="s">
        <v>60</v>
      </c>
      <c r="D61" s="14">
        <v>4.9000000000000004</v>
      </c>
      <c r="E61" s="14"/>
      <c r="F61" s="15"/>
      <c r="G61" s="15"/>
      <c r="H61" s="16"/>
    </row>
    <row r="62" spans="1:9" x14ac:dyDescent="0.25">
      <c r="A62" s="17" t="s">
        <v>125</v>
      </c>
      <c r="B62" s="18" t="s">
        <v>126</v>
      </c>
      <c r="C62" s="19" t="s">
        <v>60</v>
      </c>
      <c r="D62" s="14">
        <v>4.9000000000000004</v>
      </c>
      <c r="E62" s="14"/>
      <c r="F62" s="15"/>
      <c r="G62" s="15"/>
      <c r="H62" s="16"/>
    </row>
    <row r="63" spans="1:9" x14ac:dyDescent="0.25">
      <c r="A63" s="17" t="s">
        <v>127</v>
      </c>
      <c r="B63" s="18" t="s">
        <v>128</v>
      </c>
      <c r="C63" s="19" t="s">
        <v>60</v>
      </c>
      <c r="D63" s="14">
        <v>4.9000000000000004</v>
      </c>
      <c r="E63" s="14"/>
      <c r="F63" s="15"/>
      <c r="G63" s="15"/>
      <c r="H63" s="16"/>
    </row>
    <row r="64" spans="1:9" x14ac:dyDescent="0.25">
      <c r="A64" s="17" t="s">
        <v>129</v>
      </c>
      <c r="B64" s="18" t="s">
        <v>130</v>
      </c>
      <c r="C64" s="19" t="s">
        <v>60</v>
      </c>
      <c r="D64" s="14">
        <v>4.9000000000000004</v>
      </c>
      <c r="E64" s="14"/>
      <c r="F64" s="15"/>
      <c r="G64" s="15"/>
      <c r="H64" s="16"/>
    </row>
    <row r="65" spans="1:8" x14ac:dyDescent="0.25">
      <c r="A65" s="17" t="s">
        <v>131</v>
      </c>
      <c r="B65" s="18" t="s">
        <v>132</v>
      </c>
      <c r="C65" s="19" t="s">
        <v>60</v>
      </c>
      <c r="D65" s="14">
        <v>4.9000000000000004</v>
      </c>
      <c r="E65" s="14"/>
      <c r="F65" s="15"/>
      <c r="G65" s="15"/>
      <c r="H65" s="16"/>
    </row>
    <row r="66" spans="1:8" x14ac:dyDescent="0.25">
      <c r="A66" s="17" t="s">
        <v>133</v>
      </c>
      <c r="B66" s="18" t="s">
        <v>134</v>
      </c>
      <c r="C66" s="19" t="s">
        <v>60</v>
      </c>
      <c r="D66" s="14">
        <v>4.9000000000000004</v>
      </c>
      <c r="E66" s="14"/>
      <c r="F66" s="15"/>
      <c r="G66" s="15"/>
      <c r="H66" s="16"/>
    </row>
    <row r="67" spans="1:8" x14ac:dyDescent="0.25">
      <c r="A67" s="17" t="s">
        <v>135</v>
      </c>
      <c r="B67" s="18" t="s">
        <v>136</v>
      </c>
      <c r="C67" s="19" t="s">
        <v>60</v>
      </c>
      <c r="D67" s="14">
        <v>4.9000000000000004</v>
      </c>
      <c r="E67" s="14"/>
      <c r="F67" s="15"/>
      <c r="G67" s="15"/>
      <c r="H67" s="16"/>
    </row>
    <row r="68" spans="1:8" x14ac:dyDescent="0.25">
      <c r="A68" s="17" t="s">
        <v>137</v>
      </c>
      <c r="B68" s="18" t="s">
        <v>138</v>
      </c>
      <c r="C68" s="19" t="s">
        <v>60</v>
      </c>
      <c r="D68" s="14">
        <v>4.9000000000000004</v>
      </c>
      <c r="E68" s="14"/>
      <c r="F68" s="15"/>
      <c r="G68" s="15"/>
      <c r="H68" s="16"/>
    </row>
    <row r="69" spans="1:8" x14ac:dyDescent="0.25">
      <c r="A69" s="17" t="s">
        <v>139</v>
      </c>
      <c r="B69" s="18" t="s">
        <v>140</v>
      </c>
      <c r="C69" s="19" t="s">
        <v>60</v>
      </c>
      <c r="D69" s="14">
        <v>4.9000000000000004</v>
      </c>
      <c r="E69" s="14"/>
      <c r="F69" s="15"/>
      <c r="G69" s="15"/>
      <c r="H69" s="16"/>
    </row>
    <row r="70" spans="1:8" x14ac:dyDescent="0.25">
      <c r="A70" s="17" t="s">
        <v>141</v>
      </c>
      <c r="B70" s="18" t="s">
        <v>142</v>
      </c>
      <c r="C70" s="19" t="s">
        <v>60</v>
      </c>
      <c r="D70" s="14">
        <v>4.9000000000000004</v>
      </c>
      <c r="E70" s="14"/>
      <c r="F70" s="15"/>
      <c r="G70" s="15"/>
      <c r="H70" s="16"/>
    </row>
    <row r="71" spans="1:8" x14ac:dyDescent="0.25">
      <c r="A71" s="17" t="s">
        <v>143</v>
      </c>
      <c r="B71" s="18" t="s">
        <v>144</v>
      </c>
      <c r="C71" s="19" t="s">
        <v>60</v>
      </c>
      <c r="D71" s="14">
        <v>4.9000000000000004</v>
      </c>
      <c r="E71" s="14"/>
      <c r="F71" s="15"/>
      <c r="G71" s="15"/>
      <c r="H71" s="16"/>
    </row>
    <row r="72" spans="1:8" x14ac:dyDescent="0.25">
      <c r="A72" s="37"/>
      <c r="B72" s="38" t="s">
        <v>145</v>
      </c>
      <c r="C72" s="32"/>
      <c r="D72" s="39"/>
      <c r="E72" s="39"/>
      <c r="F72" s="40"/>
      <c r="G72" s="40"/>
      <c r="H72" s="41"/>
    </row>
    <row r="73" spans="1:8" x14ac:dyDescent="0.25">
      <c r="A73" s="17" t="s">
        <v>146</v>
      </c>
      <c r="B73" s="18" t="s">
        <v>147</v>
      </c>
      <c r="C73" s="19" t="s">
        <v>109</v>
      </c>
      <c r="D73" s="14">
        <v>13.8</v>
      </c>
      <c r="E73" s="14"/>
      <c r="F73" s="15"/>
      <c r="G73" s="15"/>
      <c r="H73" s="16"/>
    </row>
    <row r="74" spans="1:8" x14ac:dyDescent="0.25">
      <c r="A74" s="17" t="s">
        <v>148</v>
      </c>
      <c r="B74" s="18" t="s">
        <v>149</v>
      </c>
      <c r="C74" s="19" t="s">
        <v>109</v>
      </c>
      <c r="D74" s="14">
        <v>13.8</v>
      </c>
      <c r="E74" s="14"/>
      <c r="F74" s="15"/>
      <c r="G74" s="15"/>
      <c r="H74" s="16"/>
    </row>
    <row r="75" spans="1:8" x14ac:dyDescent="0.25">
      <c r="A75" s="17" t="s">
        <v>150</v>
      </c>
      <c r="B75" s="18" t="s">
        <v>151</v>
      </c>
      <c r="C75" s="19" t="s">
        <v>109</v>
      </c>
      <c r="D75" s="14">
        <v>13.8</v>
      </c>
      <c r="E75" s="14"/>
      <c r="F75" s="15"/>
      <c r="G75" s="15"/>
      <c r="H75" s="16"/>
    </row>
    <row r="76" spans="1:8" x14ac:dyDescent="0.25">
      <c r="A76" s="17" t="s">
        <v>152</v>
      </c>
      <c r="B76" s="18" t="s">
        <v>153</v>
      </c>
      <c r="C76" s="19" t="s">
        <v>109</v>
      </c>
      <c r="D76" s="14">
        <v>13.8</v>
      </c>
      <c r="E76" s="14"/>
      <c r="F76" s="15"/>
      <c r="G76" s="15"/>
      <c r="H76" s="16"/>
    </row>
    <row r="77" spans="1:8" x14ac:dyDescent="0.25">
      <c r="A77" s="17" t="s">
        <v>154</v>
      </c>
      <c r="B77" s="18" t="s">
        <v>155</v>
      </c>
      <c r="C77" s="19" t="s">
        <v>109</v>
      </c>
      <c r="D77" s="14">
        <v>13.8</v>
      </c>
      <c r="E77" s="14"/>
      <c r="F77" s="15"/>
      <c r="G77" s="15"/>
      <c r="H77" s="16"/>
    </row>
    <row r="78" spans="1:8" x14ac:dyDescent="0.25">
      <c r="A78" s="17" t="s">
        <v>156</v>
      </c>
      <c r="B78" s="18" t="s">
        <v>157</v>
      </c>
      <c r="C78" s="19" t="s">
        <v>109</v>
      </c>
      <c r="D78" s="14">
        <v>13.8</v>
      </c>
      <c r="E78" s="14"/>
      <c r="F78" s="15"/>
      <c r="G78" s="15"/>
      <c r="H78" s="16"/>
    </row>
    <row r="79" spans="1:8" x14ac:dyDescent="0.25">
      <c r="A79" s="17" t="s">
        <v>158</v>
      </c>
      <c r="B79" s="18" t="s">
        <v>159</v>
      </c>
      <c r="C79" s="19" t="s">
        <v>109</v>
      </c>
      <c r="D79" s="14">
        <v>13.8</v>
      </c>
      <c r="E79" s="14"/>
      <c r="F79" s="15"/>
      <c r="G79" s="15"/>
      <c r="H79" s="16"/>
    </row>
    <row r="80" spans="1:8" x14ac:dyDescent="0.25">
      <c r="A80" s="17" t="s">
        <v>160</v>
      </c>
      <c r="B80" s="18" t="s">
        <v>161</v>
      </c>
      <c r="C80" s="19" t="s">
        <v>109</v>
      </c>
      <c r="D80" s="14">
        <v>13.8</v>
      </c>
      <c r="E80" s="14"/>
      <c r="F80" s="15"/>
      <c r="G80" s="15"/>
      <c r="H80" s="16"/>
    </row>
    <row r="81" spans="1:8" x14ac:dyDescent="0.25">
      <c r="A81" s="17" t="s">
        <v>162</v>
      </c>
      <c r="B81" s="18" t="s">
        <v>138</v>
      </c>
      <c r="C81" s="19" t="s">
        <v>109</v>
      </c>
      <c r="D81" s="14">
        <v>13.8</v>
      </c>
      <c r="E81" s="14"/>
      <c r="F81" s="15"/>
      <c r="G81" s="15"/>
      <c r="H81" s="16"/>
    </row>
    <row r="82" spans="1:8" x14ac:dyDescent="0.25">
      <c r="A82" s="17" t="s">
        <v>163</v>
      </c>
      <c r="B82" s="18" t="s">
        <v>140</v>
      </c>
      <c r="C82" s="19" t="s">
        <v>109</v>
      </c>
      <c r="D82" s="14">
        <v>13.8</v>
      </c>
      <c r="E82" s="14"/>
      <c r="F82" s="15"/>
      <c r="G82" s="15"/>
      <c r="H82" s="16"/>
    </row>
    <row r="83" spans="1:8" x14ac:dyDescent="0.25">
      <c r="A83" s="17" t="s">
        <v>164</v>
      </c>
      <c r="B83" s="18" t="s">
        <v>142</v>
      </c>
      <c r="C83" s="19" t="s">
        <v>109</v>
      </c>
      <c r="D83" s="14">
        <v>13.8</v>
      </c>
      <c r="E83" s="14"/>
      <c r="F83" s="15"/>
      <c r="G83" s="15"/>
      <c r="H83" s="16"/>
    </row>
    <row r="84" spans="1:8" x14ac:dyDescent="0.25">
      <c r="A84" s="17" t="s">
        <v>165</v>
      </c>
      <c r="B84" s="18" t="s">
        <v>166</v>
      </c>
      <c r="C84" s="19" t="s">
        <v>109</v>
      </c>
      <c r="D84" s="14">
        <v>13.8</v>
      </c>
      <c r="E84" s="14"/>
      <c r="F84" s="15"/>
      <c r="G84" s="15"/>
      <c r="H84" s="16"/>
    </row>
    <row r="85" spans="1:8" x14ac:dyDescent="0.25">
      <c r="A85" s="42"/>
      <c r="B85" s="43" t="s">
        <v>167</v>
      </c>
      <c r="C85" s="44"/>
      <c r="D85" s="44"/>
      <c r="E85" s="44"/>
      <c r="F85" s="45"/>
      <c r="G85" s="45"/>
      <c r="H85" s="41"/>
    </row>
    <row r="86" spans="1:8" x14ac:dyDescent="0.25">
      <c r="A86" s="42"/>
      <c r="B86" s="46" t="s">
        <v>168</v>
      </c>
      <c r="C86" s="47"/>
      <c r="D86" s="47"/>
      <c r="E86" s="47"/>
      <c r="F86" s="48"/>
      <c r="G86" s="49" t="s">
        <v>2</v>
      </c>
      <c r="H86" s="41"/>
    </row>
    <row r="87" spans="1:8" x14ac:dyDescent="0.25">
      <c r="A87" s="42"/>
      <c r="B87" s="136" t="s">
        <v>169</v>
      </c>
      <c r="C87" s="137"/>
      <c r="D87" s="137"/>
      <c r="E87" s="137"/>
      <c r="F87" s="138"/>
      <c r="G87" s="49" t="s">
        <v>6</v>
      </c>
      <c r="H87" s="41"/>
    </row>
    <row r="88" spans="1:8" x14ac:dyDescent="0.25">
      <c r="A88" s="42"/>
      <c r="B88" s="136" t="s">
        <v>170</v>
      </c>
      <c r="C88" s="137"/>
      <c r="D88" s="137"/>
      <c r="E88" s="137"/>
      <c r="F88" s="138"/>
      <c r="G88" s="49" t="s">
        <v>3</v>
      </c>
      <c r="H88" s="41"/>
    </row>
  </sheetData>
  <mergeCells count="2">
    <mergeCell ref="B87:F87"/>
    <mergeCell ref="B88:F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ersa</dc:creator>
  <cp:lastModifiedBy>Gaelle &amp; Bruno</cp:lastModifiedBy>
  <cp:lastPrinted>2019-10-03T13:28:43Z</cp:lastPrinted>
  <dcterms:created xsi:type="dcterms:W3CDTF">2006-09-12T15:06:44Z</dcterms:created>
  <dcterms:modified xsi:type="dcterms:W3CDTF">2019-10-17T14:25:44Z</dcterms:modified>
</cp:coreProperties>
</file>